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60" windowWidth="9540" windowHeight="6105" activeTab="1"/>
  </bookViews>
  <sheets>
    <sheet name="הסבר למילוי גליון הצעת מחיר" sheetId="6" r:id="rId1"/>
    <sheet name="מפרט והצעת מחיר" sheetId="5" r:id="rId2"/>
  </sheets>
  <definedNames>
    <definedName name="_xlnm._FilterDatabase" localSheetId="1" hidden="1">'מפרט והצעת מחיר'!$B$3:$I$339</definedName>
    <definedName name="_xlnm.Print_Area" localSheetId="1">'מפרט והצעת מחיר'!$B$1:$I$366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45" i="5" l="1"/>
  <c r="H363" i="5"/>
  <c r="H5" i="5" l="1"/>
  <c r="H6" i="5"/>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H297" i="5"/>
  <c r="H298" i="5"/>
  <c r="H299" i="5"/>
  <c r="H300" i="5"/>
  <c r="H301" i="5"/>
  <c r="H302" i="5"/>
  <c r="H303" i="5"/>
  <c r="H304" i="5"/>
  <c r="H305" i="5"/>
  <c r="H306" i="5"/>
  <c r="H307" i="5"/>
  <c r="H308" i="5"/>
  <c r="H309" i="5"/>
  <c r="H310" i="5"/>
  <c r="H311" i="5"/>
  <c r="H312" i="5"/>
  <c r="H313" i="5"/>
  <c r="H314" i="5"/>
  <c r="H315" i="5"/>
  <c r="H316" i="5"/>
  <c r="H317" i="5"/>
  <c r="H318" i="5"/>
  <c r="H319" i="5"/>
  <c r="H320" i="5"/>
  <c r="H321" i="5"/>
  <c r="H322" i="5"/>
  <c r="H323" i="5"/>
  <c r="H324" i="5"/>
  <c r="H325" i="5"/>
  <c r="H326" i="5"/>
  <c r="H327" i="5"/>
  <c r="H328" i="5"/>
  <c r="H329" i="5"/>
  <c r="H330" i="5"/>
  <c r="H331" i="5"/>
  <c r="H332" i="5"/>
  <c r="H333" i="5"/>
  <c r="H334" i="5"/>
  <c r="H335" i="5"/>
  <c r="H336" i="5"/>
  <c r="H337" i="5"/>
  <c r="H338" i="5"/>
  <c r="H4" i="5"/>
  <c r="H350" i="5" l="1"/>
  <c r="H351" i="5" s="1"/>
  <c r="H352" i="5" s="1"/>
  <c r="H339" i="5" l="1"/>
  <c r="H359" i="5"/>
  <c r="H360" i="5" s="1"/>
  <c r="H361" i="5" s="1"/>
</calcChain>
</file>

<file path=xl/sharedStrings.xml><?xml version="1.0" encoding="utf-8"?>
<sst xmlns="http://schemas.openxmlformats.org/spreadsheetml/2006/main" count="915" uniqueCount="411">
  <si>
    <t>מס"ד</t>
  </si>
  <si>
    <t>קבוצה</t>
  </si>
  <si>
    <t>שם המציע</t>
  </si>
  <si>
    <t>עזרי מטבח</t>
  </si>
  <si>
    <t>סירים</t>
  </si>
  <si>
    <t>גסטרונומים</t>
  </si>
  <si>
    <t>מכסה לגסטרונום, פלסטיק , גודל 1/1</t>
  </si>
  <si>
    <t>מכשיר מיקרוגל, צלחת מסתובבת, 20 ליטר לפחות, 700 וואט לפחות, עם טיימר וכפתור הפעלה מהירה</t>
  </si>
  <si>
    <t>טקסטיל</t>
  </si>
  <si>
    <t xml:space="preserve">סינר טבח, בד כביס, עם כיס </t>
  </si>
  <si>
    <t>כלי סועד לאסיר</t>
  </si>
  <si>
    <t>מלקחיים פלסטיק שחור/לבן</t>
  </si>
  <si>
    <t>סכינים</t>
  </si>
  <si>
    <t>מערוך סיליקון קטן</t>
  </si>
  <si>
    <t>נפה, פלסטיק, רשת במגוון צפיפויות</t>
  </si>
  <si>
    <t>קלף לחיתוך בצק ומריחת קרם, פלסטיק עמיד, חד/משונן</t>
  </si>
  <si>
    <t>מחבתות</t>
  </si>
  <si>
    <t>עגלות</t>
  </si>
  <si>
    <t>עגלת צלחות (עם או בלי קפיצים), 4 ערימות, אפשרות התאמה לגודל הצלחות, פלסטיק קשיח, גלגלים נגד החלקה, עם מעצור</t>
  </si>
  <si>
    <t>כובע סירה לטבח, עשוי בד</t>
  </si>
  <si>
    <t>אומדן כמות פריטים</t>
  </si>
  <si>
    <t>טבלת מפרטים והצעת מחיר</t>
  </si>
  <si>
    <t>עזרי אפיה</t>
  </si>
  <si>
    <t>תבנית טפלון קפיצית, קוטר 28 ס"מ</t>
  </si>
  <si>
    <t>כלי הגשה לסוהר</t>
  </si>
  <si>
    <t>הצעת מחיר לפריט (ללא מע"מ)</t>
  </si>
  <si>
    <t>אומדן רכש לפריט (ללא מע"מ)</t>
  </si>
  <si>
    <t>כלי שינוע</t>
  </si>
  <si>
    <t>מע"מ (17%)</t>
  </si>
  <si>
    <t>מכסה לגסטרונום בעל אטם סיליקון לסגירה הרמטית, כולל שסתום לחץ למכסה, נירוסטה באיכות 18/10 לפחות, גודל 1/1</t>
  </si>
  <si>
    <t>מכסה לגסטרונום בעל אטם סיליקון לסגירה הרמטית, כולל שסתום לחץ למכסה, נירוסטה באיכות 18/10 לפחות, גודל 1/2</t>
  </si>
  <si>
    <t>דלת השחלה לתרמופורט ללא אטם, עשויה פלסטיק</t>
  </si>
  <si>
    <t>מכסה לגסטרונום, נירוסטה באיכות 18/10 לפחות, עובי 0.6, גודל 1/1</t>
  </si>
  <si>
    <t>מכסה לגסטרונום, נירוסטה באיכות 18/10 לפחות, עובי 0.6, גודל 1/2</t>
  </si>
  <si>
    <t>מכסה לגסטרונום, נירוסטה באיכות 18/10 לפחות, עובי 0.6, גודל 1/3</t>
  </si>
  <si>
    <t>דיספנסר לקורנפלייקס, פוליקרבונט, עם מכסה אטום</t>
  </si>
  <si>
    <t>שפינג דיש, מתקן נירוסטה 18/10 לפחות, מתאים לתבניות גסטרונום 1/1</t>
  </si>
  <si>
    <t>מגש טפטוף, נירוסטה באיכות 18/10 לפחות, לגסטרונום 1/1</t>
  </si>
  <si>
    <t>מגש טפטוף, פלסטיק קשיח, לגסטרונום 1/1</t>
  </si>
  <si>
    <t>מכסה לגסטרונום בעל אטם סיליקון לסגירה הרמטית, כולל שסתום לחץ למכסה, נירוסטה באיכות 18/10 לפחות, גודל 1/3</t>
  </si>
  <si>
    <t>מכסה לגסטרונום, נירוסטה באיכות 18/10 לפחות, עובי 0.6, גודל 2/1</t>
  </si>
  <si>
    <t>סינר גומי עבה לשטיפת כלים</t>
  </si>
  <si>
    <t>בקבוק רוטב לחיץ (סקוויזר), פיה רחבה, שקוף, מכסה ב-4 צבעים, 0.5-0.75 ליטר</t>
  </si>
  <si>
    <t>בקבוק לרוטב נוזלי/מיץ עם פורר, פיה רחבה, שקוף/חלבי, פורר ב-4 צבעים, 1 ליטר</t>
  </si>
  <si>
    <t>אירועים</t>
  </si>
  <si>
    <t>קנקן שולחני עם ידית, פלסטיק שקוף, 1.5 ליטר</t>
  </si>
  <si>
    <t xml:space="preserve">תרמוס כד שולחני עם פיה, אפשרות מזיגה בלחיצה, פלסטיק, 1.5 ליטר </t>
  </si>
  <si>
    <t>ספל לאסיר, פלסטיק PP, צבעים כתום וכחול,  250 מ"ל</t>
  </si>
  <si>
    <t>מגש תאים מחולק לאסיר, פלסטיק PP, צבעים כתום וכחול, 4 תאי מזון, תא העמדה לכוס ותא סכום</t>
  </si>
  <si>
    <t>צלחת שטוחה לאסיר, פלסטיק PP, צבעים כתום וכחול, קוטר 22 ס"מ, שוליים צרים</t>
  </si>
  <si>
    <t>צלחת עמוקה (מרקיה) לאסיר, פלסטיק PP, צבעים כתום וכחול, קוטר 15 ס"מ, עומק 4 ס"מ, ללא שוליים/שוליים צרים</t>
  </si>
  <si>
    <t>כף-מזלג (משולבים בכלי אחד, spork) לאסיר, עשוי פלסטיק גמיש</t>
  </si>
  <si>
    <t>כלי סועד לסוהר</t>
  </si>
  <si>
    <t xml:space="preserve">כוס זכוכית 250 מ"ל, ללא ידית (בשרי), נערם, מחוסם </t>
  </si>
  <si>
    <t>סכין אכילה, נירוסטה 18/10 לפחות, יציקה אחת, עם חור (חלבי)</t>
  </si>
  <si>
    <t>סכין אכילה, נירוסטה 18/10 לפחות, יציקה אחת, ללא חור (בשרי)</t>
  </si>
  <si>
    <t>מגש אוכל, מלמין עמיד, צבעים: לבן (בשרי) וכחול (חלבי)</t>
  </si>
  <si>
    <t>סט 3 מיכלים (לקפה, לסוכר ולתה), פלסטיק, מכסה אטום, נפח מיכל 500-700 מ"ל כ"א</t>
  </si>
  <si>
    <t>ארגז מרושת לשינוע ירקות, צבע כחול, עם כיתוב הטבעה: "שב"ס", מידות: 54X36X29</t>
  </si>
  <si>
    <t>תרמופורט תבניות, עשוי פלסטיק, מתאים ל- 6 תבניות גסטרונום 1/1, דלת מושחלת ללא אטם, אופציה לגלגלים</t>
  </si>
  <si>
    <t>מעמד נירוסטה ל- 4 בקבוקים לחיצים 0.7 ליטר</t>
  </si>
  <si>
    <t>רוטביה עם ידית, נירוסטה באיכות 18/10 לפחות</t>
  </si>
  <si>
    <t>קופסה ללחם עם מכסה, פלסטיק</t>
  </si>
  <si>
    <t>קראף זכוכית, 1 ליטר, עם מכסה פלסטיק</t>
  </si>
  <si>
    <t>קראף פלסטיק, 1 ליטר, עם מכסה פלסטיק</t>
  </si>
  <si>
    <t>מזלג אכילה, נירוסטה 18/10 לפחות, ללא חור (בשרי)</t>
  </si>
  <si>
    <t>כף אכילה, נירוסטה 18/10 לפחות, עם חור (חלבי)</t>
  </si>
  <si>
    <t>כף אכילה, נירוסטה 18/10 לפחות, ללא חור (בשרי)</t>
  </si>
  <si>
    <t>מזלג אכילה, נירוסטה 18/10 לפחות, עם חור (חלבי)</t>
  </si>
  <si>
    <t>כפית, נירוסטה 18/10 לפחות</t>
  </si>
  <si>
    <t>מיחם, נירוסטה באיכות 304 לפחות, גוף חימום גלוי, 60 כוסות, 12 ליטר, הספק 1400 וואט לפחות, ידיות פלסטיק עליונות, כבל 1.5 מ', שתי נורות ביקורת, מנגנון הגנה לניתוק גוף החימום בהיעדר מים, בסיס יציב ועמיד, מיכסה פלב"מ ננעל, ללא טרמוסטט,מאושר לשימוש בשבת ע"י מכון מוסמך, מדיד גובה מים חיצוני שקוף, ברז פלסטי איכותי</t>
  </si>
  <si>
    <t>מיחם, נירוסטה באיכות 304 לפחות, גוף חימום גלוי, 200 כוסות, 40 ליטר, הספק 1400 וואט לפחות, ידיות פלסטיק עליונות, כבל 1.5 מ', שתי נורות ביקורת, מנגנון הגנה לניתוק גוף החימום בהיעדר מים, בסיס יציב ועמיד, מיכסה פלב"מ ננעל, ללא טרמוסטט,מאושר לשימוש בשבת ע"י מכון מוסמך, מדיד גובה מים חיצוני שקוף, ברז פלסטי איכותי</t>
  </si>
  <si>
    <t>מיחם, נירוסטה באיכות 304 לפחות, גוף חימום גלוי,  30 כוסות, 6 ליטר, הספק 1400 וואט לפחות, ידיות פלסטיק עליונות, כבל 1.5 מ', שתי נורות ביקורת, מנגנון הגנה לניתוק גוף החימום בהיעדר מים, בסיס יציב ועמיד, מיכסה פלב"מ ננעל, ללא טרמוסטט,מאושר לשימוש בשבת ע"י מכון מוסמך, מדיד גובה מים חיצוני שקוף, ברז פלסטי איכותי</t>
  </si>
  <si>
    <t xml:space="preserve">תבניות מאפינס, סיליקון, דגם עגול/מרובע, גודל תואם גסטרונורם 1/1 </t>
  </si>
  <si>
    <t>מכשירי חשמל</t>
  </si>
  <si>
    <t>מכסה פלסטיק למיכל 130 ליטר, מלבני, פלסטיק קשיח</t>
  </si>
  <si>
    <t>מיכלים וארגזים</t>
  </si>
  <si>
    <t>גסטרונום נירוסטה באיכות 18/10 לפחות, עובי 0.6, גודל 1/1, עומק 10</t>
  </si>
  <si>
    <t>גסטרונום נירוסטה באיכות 18/10 לפחות, עובי 0.8, גודל 2/1, עומק 6.5</t>
  </si>
  <si>
    <t>גסטרונום נירוסטה באיכות 18/10 לפחות, עובי 0.6, גודל 1/1, עומק 6.5</t>
  </si>
  <si>
    <t>גסטרונום נירוסטה באיכות 18/10 לפחות, עובי 0.6, גודל 1/1, עומק 15</t>
  </si>
  <si>
    <t>גסטרונום נירוסטה באיכות 18/10 לפחות, עובי 0.6, גודל 1/1, עומק 20</t>
  </si>
  <si>
    <t>גסטרונום נירוסטה באיכות 18/10 לפחות, עובי 0.6, גודל 1/2, עומק 6.5</t>
  </si>
  <si>
    <t>גסטרונום נירוסטה באיכות 18/10 לפחות, עובי 0.6, גודל 1/2, עומק 10</t>
  </si>
  <si>
    <t>גסטרונום נירוסטה באיכות 18/10 לפחות, עובי 0.6, גודל 1/2, עומק 15</t>
  </si>
  <si>
    <t>גסטרונום נירוסטה באיכות 18/10 לפחות, עובי 0.6, גודל 1/2, עומק 20</t>
  </si>
  <si>
    <t>גסטרונום נירוסטה באיכות 18/10 לפחות, עובי 0.6, גודל 1/3, עומק 6.5</t>
  </si>
  <si>
    <t>גסטרונום נירוסטה באיכות 18/10 לפחות, עובי 0.6, גודל 1/3, עומק 10</t>
  </si>
  <si>
    <t>גסטרונום נירוסטה באיכות 18/10 לפחות, עובי 0.6, גודל 1/3, עומק 15</t>
  </si>
  <si>
    <t>גסטרונום נירוסטה באיכות 18/10 לפחות, עובי 0.6, גודל 1/3, עומק 20</t>
  </si>
  <si>
    <t>גסטרונום נירוסטה באיכות 18/10 לפחות, עובי 0.6, גודל 1/6, עומק 20</t>
  </si>
  <si>
    <t>גלגלת חיתוך אקורדיון (לקונדיטור), מקבילית אלומיניום או נירוסטה באיכות 18/10 לפחות, דיסקיות נירוסטה באיכות 18/10 לפחות</t>
  </si>
  <si>
    <t>גלגלת חיתוך, חלקה/מסולסלת, נירוסטה באיכות 18/10 לפחות, ידית פלסטיק</t>
  </si>
  <si>
    <t>גלגלת לניקוב בצק, נירוסטה באיכות 18/10 לפחות, ידית פלסטיק</t>
  </si>
  <si>
    <t>טבעות פנקייק, נירוסטה באיכות 18/10 לפחות</t>
  </si>
  <si>
    <t>מזרק למילוי סופגניות, נירוסטה באיכות 18/10 לפחות, כולל צנתר צינור</t>
  </si>
  <si>
    <t>סט כוסות מדידה נירוסטה, באיכות 18/10 לפחות או פלסטיק</t>
  </si>
  <si>
    <t>סט כפות מדידה נירוסטה באיכות 18/10 לפחות, על שרשרת</t>
  </si>
  <si>
    <t>סט צנתרים לשק זילוף, 10 יחידות שונות לפחות, נירוסטה באיכות 18/10 לפחות</t>
  </si>
  <si>
    <t>קלף לחיתוך בצק ומריחת קרם, נירוסטה באיכות 18/10 לפחות, ידית עץ/פלסטיק</t>
  </si>
  <si>
    <t>רינגים לאפיה, נירוסטה באיכות 18/10 לפחות, עגול/מרובע, מגוון גדלים</t>
  </si>
  <si>
    <t>כותש שום, עם ידיות, יציקת אלומיניום או נירוסטה באיכות 18/10 לפחות, עדיפות למכשיר עם היפוך לניקיון הנקבים</t>
  </si>
  <si>
    <t>מסחטת הדרים מנוף מקצועית, גוף יצוק ברזל צבוע, גבעת סחיטה פלסטיק/נירוסטה, מאחז גומי בידית, רגליות נגד החלקה</t>
  </si>
  <si>
    <t>פורס עגבניות מכני למטבח מוסדי, קסטה של 12 סכינים לפחות, להבים משוננים בחיתוך לייזר, קיבוע רגליות, גוף נירוסטה באיכות 304 לפחות</t>
  </si>
  <si>
    <t>פותחן מכני גדול לקופסאות שימורים, שולחני, מוט נירוסטה באיכות 18/10 לפחות, כולל שני להבים חלופיים, אפשרות הידוק לשולחן/מדף</t>
  </si>
  <si>
    <t>קולפן פשוט, להב נירוסטה באיכות 18/10 לפחות, עם שינון עדין לעגבניות, ידית פלסטיק או נירוסטה</t>
  </si>
  <si>
    <t>תפוחן, להב נירוסטה באיכות 18/10 לפחות, ידית פלסטיק או נירוסטה</t>
  </si>
  <si>
    <t>בלנדר תעשייתי, 1200 וואט לפחות, בורר מהירויות, מכסה עם פתח הזלפה, מיכל 1.5 ליטר לפחות, אפשרות למיכל פוליקרבונט נטון BPA, עם עדיפות למיכל נירוסטה באיכות 18/10 לפחות או לזכוכית מחוסמת, מידת רעש 90 db לכל היותר</t>
  </si>
  <si>
    <t>בלנדר מוט תעשייתי לסיר עד 200 ליטר, גוף נירוסטה או מתכת צבועה, מוט נירוסטה 60 ס"מ, 700 וואט לפחות</t>
  </si>
  <si>
    <t>בלנדר מוט תעשייתי לסיר עד 40 ליטר, גוף נירוסטה או מתכת צבועה, מוט נירוסטה 30 ס"מ, 300 וואט לפחות</t>
  </si>
  <si>
    <t>דיספנסר למשקאות, כ-5 ליטר, פוליקרבונט/זכוכית, עם ברז ומעמד הגבהה, עם מכסה אטום</t>
  </si>
  <si>
    <t>דיספנסר למשקאות, כ-10 ליטר, פוליקרבונט/זכוכית, עם ברז ומעמד הגבהה, עם מכסה אטום</t>
  </si>
  <si>
    <t>מלחיה/פלפלייה, נירוסטה 18/10 לפחות, בודד</t>
  </si>
  <si>
    <t>מלחיה, גוף זכוכית, מכסה נירוסטה מתברג, באיכות 18/10 לפחות, בודד</t>
  </si>
  <si>
    <t>מלחיה, גוף פלסטיק, מכסה פלסטיק מתברג, ללא ציפוי כרום, בודד</t>
  </si>
  <si>
    <t>סט שולחני למלח, פלפל, שמן וחומץ, מיכלי זכוכית, מכסי פלסטיק ללא ציפוי כרום, כולל מעמד נירוסטה באיכות 18/10 לפחות</t>
  </si>
  <si>
    <t>פלטת קירור נירוסטה באיכות 304 לפחות, עם מילוי ג'ל, מתאים לגסטרונום 1/1</t>
  </si>
  <si>
    <t>תרמוס ואקום נייד, נירוסטה באיכות 18/10 לפחות, 1 ליטר, עם כוס מתברגת</t>
  </si>
  <si>
    <t>ספל זכוכית עם ידית (מאג), 350 מ"ל, שקוף, מחוסם</t>
  </si>
  <si>
    <t>ספל זכוכית עם ידית (חלבי),  250 מ"ל, שקוף, מחוסם</t>
  </si>
  <si>
    <t>עגלה לתרמופורט, עם ידית, נירוסטה באיכות 304 לפחות, גלגלי גומי נגד החלקה בקוטר "4 על מזלג נירוסטה, מעצור מובנה בגלגלי חזית, או לחילופין עגלה בנויה פלסטיק מאושר לשימוש במפעלי מזון, עם גלגלים כנ"ל</t>
  </si>
  <si>
    <t>ארגז יעודי לאחסון ושינוע פיתות, פלסטיק, ללא מכסה, נערם, צבע ירוק, מידות: 68X33X20</t>
  </si>
  <si>
    <t>לוח חיתוך, 40X60, אוקולון, עובי 1.5-2.0 ס"מ, 7 צבעים (אדום - בשר גולמי, כחול - דגים גולמי, צהוב - בעלי כנף - גולמי, חום - יר"פ גולמי, ירוק - יר"פ סלטים, לבן - חלבי, טורקיז - מזון מעובד)</t>
  </si>
  <si>
    <t>מחבת נירוסטה באיכות 18/10 לפחות, 22 ס"מ</t>
  </si>
  <si>
    <t>מחבת נירוסטה באיכות 18/10 לפחות, 30 ס"מ</t>
  </si>
  <si>
    <t>מחבת נירוסטה באיכות 18/10 לפחות, 35 ס"מ</t>
  </si>
  <si>
    <t>מחבת נירוסטה באיכות 18/10 לפחות, 43 ס"מ, עמוקה</t>
  </si>
  <si>
    <t>מחבת נירוסטה באיכות 18/10 לפחות, 54 ס"מ, עמוקה</t>
  </si>
  <si>
    <t>מחבת אלומיניום, ציפוי טפלון/קרמי, 22 ס"מ</t>
  </si>
  <si>
    <t>מחבת אלומיניום, ציפוי טפלון/קרמי, 30 ס"מ</t>
  </si>
  <si>
    <t>מחבת אלומיניום, ציפוי טפלון/קרמי, 35 ס"מ</t>
  </si>
  <si>
    <t>מחבת אלומיניום, ציפוי טפלון/קרמי, 43 ס"מ, עמוקה</t>
  </si>
  <si>
    <t>מחבת אלומיניום, ציפוי טפלון/קרמי, 54 ס"מ, עמוקה</t>
  </si>
  <si>
    <t xml:space="preserve">סיר מטבח, אלומיניום, 28 ס"מ, נמוך, כ- 10 ליטר, כולל מכסה </t>
  </si>
  <si>
    <t xml:space="preserve">סיר מטבח, אלומיניום, 36 ס"מ, נמוך, כ- 20 ליטר, כולל מכסה </t>
  </si>
  <si>
    <t xml:space="preserve">סיר מטבח, אלומיניום, 44 ס"מ, נמוך, כ- 35 ליטר, כולל מכסה </t>
  </si>
  <si>
    <t xml:space="preserve">סיר מטבח, אלומיניום, 48 ס"מ, נמוך, כ- 50 ליטר, כולל מכסה </t>
  </si>
  <si>
    <t xml:space="preserve">סיר מטבח, אלומיניום, 54 ס"מ, נמוך, כ- 65 ליטר, כולל מכסה </t>
  </si>
  <si>
    <t xml:space="preserve">סיר מטבח, אלומיניום, 36 ס"מ, גבוה, כ- 30 ליטר, כולל מכסה </t>
  </si>
  <si>
    <t xml:space="preserve">סיר מטבח, אלומיניום, 44 ס"מ, גבוה, כ- 50 ליטר, כולל מכסה </t>
  </si>
  <si>
    <t xml:space="preserve">סיר מטבח, אלומיניום, 48 ס"מ, גבוה, כ- 65 ליטר, כולל מכסה </t>
  </si>
  <si>
    <t xml:space="preserve">סיר מטבח, אלומיניום, 54 ס"מ, גבוה, כ- 100 ליטר, כולל מכסה </t>
  </si>
  <si>
    <t xml:space="preserve">סיר מטבח, נירוסטה באיכות 18/10 לפחות, 28 ס"מ, נמוך, כ- 10 ליטר, כולל מכסה </t>
  </si>
  <si>
    <t xml:space="preserve">סיר מטבח, נירוסטה באיכות 18/10 לפחות, 36 ס"מ, נמוך, כ- 20  ליטר, כולל מכסה </t>
  </si>
  <si>
    <t xml:space="preserve">סיר מטבח, נירוסטה באיכות 18/10 לפחות, 44 ס"מ, נמוך, כ- 35 ליטר, כולל מכסה </t>
  </si>
  <si>
    <t xml:space="preserve">סיר מטבח, נירוסטה באיכות 18/10 לפחות, 48 ס"מ, נמוך, כ- 50 ליטר, כולל מכסה </t>
  </si>
  <si>
    <t xml:space="preserve">סיר מטבח, נירוסטה באיכות 18/10 לפחות, 54 ס"מ, נמוך, כ- 65 ליטר, כולל מכסה </t>
  </si>
  <si>
    <t xml:space="preserve">סיר מטבח, נירוסטה באיכות 18/10 לפחות, 36 ס"מ, גבוה, כ- 30 ליטר, כולל מכסה </t>
  </si>
  <si>
    <t xml:space="preserve">סיר מטבח, נירוסטה באיכות 18/10 לפחות, 44 ס"מ, גבוה, כ- 50 ליטר, כולל מכסה </t>
  </si>
  <si>
    <t xml:space="preserve">סיר מטבח, נירוסטה באיכות 18/10 לפחות, 48 ס"מ, גבוה, כ- 65 ליטר, כולל מכסה </t>
  </si>
  <si>
    <t xml:space="preserve">סיר מטבח, נירוסטה באיכות 18/10 לפחות, 54 ס"מ, גבוה, כ- 100 ליטר, כולל מכסה </t>
  </si>
  <si>
    <t>נא לציין נפח ומידות מדויקות לפריט בהצעת המחיר</t>
  </si>
  <si>
    <t>סיר קטן, נירוסטה באיכות 18/10 לפחות, 2 ליטר, כולל מכסה</t>
  </si>
  <si>
    <t>סיר ג'חנון, אלומיניום עבה, מכסה אטום, קוטר 30 ס"מ לפחות</t>
  </si>
  <si>
    <t>סיר לשינוע נוזלים חמים, נירוסטה באיכות 18/10 לפחות, מכסה הרמטי עם נעילה ואטם, ללא ברז, כ- 25 ליטר</t>
  </si>
  <si>
    <t>כף משוט, נירוסטה באיכות 18/10 לפחות, אורך ידית כ- 75 ס"מ</t>
  </si>
  <si>
    <t>כף משוט, נירוסטה באיכות 18/10 לפחות, אורך ידית כ- 105 ס"מ</t>
  </si>
  <si>
    <t>נא לציין נפח ומידות מדויקות לפריט המוצע</t>
  </si>
  <si>
    <t>כף עכביש, נירוסטה באיכות 18/10 לפחות, אורך ידית 30-40 ס"מ , קוטר הכף 18-24 ס"מ מחוזקת</t>
  </si>
  <si>
    <t>נא לציין מידות מדויקות לפריט המוצע</t>
  </si>
  <si>
    <t>קלחת לטבח, נירוסטה באיכות 18/10 לפחות, ידית באורך 35-45 ס"מ, 1-2 ליטר</t>
  </si>
  <si>
    <t>כף מחוררת לייבוש, בישול וטיגון, נירוסטה באיכות 18/10 לפחות, אורך ידית 30-40 ס"מ, קוטר כ- 20 ס"מ</t>
  </si>
  <si>
    <t>ממעך תפו"א מוסדי, אורך ידית 40-50 ס"מ</t>
  </si>
  <si>
    <t>כפות ועזרי בישול</t>
  </si>
  <si>
    <t>כף מחוררת לייבוש, בישול וטיגון, נירוסטה באיכות 18/10 לפחות, אורך ידית 30-40 ס"מ,  קוטר כ- 16 ס"מ</t>
  </si>
  <si>
    <t>רחת טיגון (frying spatula, כף טיגון שטוחה), מלבנית, מחורצת, נירוסטה באיכות 18/10 לפחות, אורך ידית 20-40 ס"מ</t>
  </si>
  <si>
    <t>כף טיגון שטוחה, עגולה/אובלית, מחוררת, נירוסטה באיכות 18/10 לפחות, אורך ידית 20-40 ס"מ</t>
  </si>
  <si>
    <t>כף שקילה לתבלינים, מלבנית, אלומיניום, 100 מ"ל</t>
  </si>
  <si>
    <t>כף שקילה לתבלינים, מלבנית, אלומיניום, 400 מ"ל</t>
  </si>
  <si>
    <t>כף שקילה לתבלינים, מלבנית, אלומיניום, 1000 מ"ל</t>
  </si>
  <si>
    <t>כף שקילה לתבלינים, פלסטיק, 100 מ"ל</t>
  </si>
  <si>
    <t>רחת טיגון (frying spatula, כף טיגון שטוחה), מלבנית, מחורצת, פלסטיק, אורך ידית 20-40 ס"מ</t>
  </si>
  <si>
    <t>כף הגשה עמוקה, מחוררת, נירוסטה באיכות 18/10 לפחות, אורך ידית 20-40 ס"מ</t>
  </si>
  <si>
    <t>כף הגשה עמוקה, מחוררת, פלסטיק, אורך ידית 20-40 ס"מ</t>
  </si>
  <si>
    <t>כף הגשה שטוחה, מחוררת, נירוסטה באיכות 18/10 לפחות, אורך ידית 20-40 ס"מ</t>
  </si>
  <si>
    <t>כף הגשה שטוחה, מחוררת, פלסטיק, אורך ידית 20-40 ס"מ</t>
  </si>
  <si>
    <t>כפות ועזרי הגשה</t>
  </si>
  <si>
    <t>כף הגשה שטוחה, משולשת (לעוגה), נירוסטה באיכות 18/10 לפחות</t>
  </si>
  <si>
    <t>כף הגשה שטוחה, משולשת (לעוגה), פלסטיק</t>
  </si>
  <si>
    <t>מלקחיים להגשה, פלסטיק, כ- 30 ס"מ, מגוון צבעים</t>
  </si>
  <si>
    <t>מלקחיים לסלט, כף-מזלג, נירוסטה באיכות 18/10 לפחות, כ- 30 ס"מ</t>
  </si>
  <si>
    <t>מלקחיים לסלט, כף-מזלג, פלסטיק, כ- 30 ס"מ</t>
  </si>
  <si>
    <t>מצקת נירוסטה למטבח, באיכות 18/10 לפחות, קוטר 12 ס"מ</t>
  </si>
  <si>
    <t>מצקת נירוסטה למטבח, באיכות 18/10 לפחות, קוטר 8 ס"מ</t>
  </si>
  <si>
    <t>מלקחיים להגשה, עם קפיץ, נירוסטה באיכות 18/10 לפחות, שפתיים מסולסלות או משוננות, כ-20 ס"מ</t>
  </si>
  <si>
    <t>מלקחיים להגשה, עם קפיץ, נירוסטה באיכות 18/10 לפחות, שפתיים מסולסלות או משוננות, כ- 30 ס"מ</t>
  </si>
  <si>
    <t>מלקחיים להגשה, ללא קפיץ, נירוסטה באיכות 18/10 לפחות, כ- 20 ס"מ</t>
  </si>
  <si>
    <t>כף הגשה לספגטי (עם שיניים), נירוסטה באיכות 18/10 לפחות, אורך ידית 20-40 ס"מ</t>
  </si>
  <si>
    <t>מצקת הגשה למרק, פלסטיק, 100-200 מ"ל</t>
  </si>
  <si>
    <t>אבן השחזה לסכינים, דו צדדית (צד להשחזה גסה וצד להשחזה עדינה), אורך כ- 20 ס"מ</t>
  </si>
  <si>
    <t>נא לציין רמת גרעיניות (grade) בכל צד ואורך כולל</t>
  </si>
  <si>
    <t>מוט השחזה לסכינים, אורך 20-40 ס"מ, ידית פלסטיק, כולל מגן אצבעות</t>
  </si>
  <si>
    <t>קוצץ ירקות ידני מסוג "חללית", שיטת סכינים נעות, מאפשר חיתוך לקוביות, גוף עשוי פלסטיק קשיח, סכיני אלחלד</t>
  </si>
  <si>
    <t>נא לציין נפח מדויק לפריט המוצע</t>
  </si>
  <si>
    <t>מברשת פלדה בלתי מחלידה (רוחב לפחות 5 ס"מ, אורך לפחות 10 ס"מ), ידית עץ/פלסטיק (אורך לפחות 10 ס"מ)</t>
  </si>
  <si>
    <t>מד חום כיס, טווח טמפרטורות מינימאלי 30- עד 300+ מעלות צלסיוס, דוקרן נירוסטה באיכות 18/10 לפחות באורך מינימאלי של 10 ס"מ, צג דיגיטאלי, תצוגת טמפרטורה בעשריות מעלה.</t>
  </si>
  <si>
    <t>מזלג לבשר, 2 שיניים, נירוסטה באיכות 18/10 לפחות, ידית נירוסטה/פלסטיק</t>
  </si>
  <si>
    <t>מכשיר ידני להכנת כדורי פלאפל, קפיצי, יציקת אלומיניום או נירוסטה באיכות 18/10 לפחות</t>
  </si>
  <si>
    <t>מסחטת הדרים ידנית, ביתי, פלסטיק, טבעת סינון נשלפת</t>
  </si>
  <si>
    <t>מסננת קונוס, נירוסטה באיכות 18/10 לפחות, קוטר כ-25 ס"מ, ידית ארוכה</t>
  </si>
  <si>
    <t>מסננת רשת עגולה, רשת כפולה, מחוזקת, נירוסטה באיכות 18/10 לפחות, קוטר 30 ס"מ, ידית ארוכה</t>
  </si>
  <si>
    <t>מסננת רגל עבה, עמוקה, נירוסטה באיכות 18/10 לפחות, קוטר כ-30 ס"מ, ידיות צד</t>
  </si>
  <si>
    <t>מסננת רגל עבה, עמוקה, נירוסטה באיכות 18/10 לפחות, קוטר כ-40 ס"מ, ידיות צד</t>
  </si>
  <si>
    <t>מסננת רגל עבה, עמוקה, פלסטיק, קוטר כ-30 ס"מ, ידיות צד</t>
  </si>
  <si>
    <t>מסננת רגל עבה, עמוקה, פלסטיק, קוטר כ-40 ס"מ, ידיות צד</t>
  </si>
  <si>
    <t>מסננת רשת לתה, נירוסטה באיכות 18/10 לפחות, קוטר כ- 12 ס"מ, עם ידית נירוסטה/פלסטיק</t>
  </si>
  <si>
    <t>מצת גז אלקטרוני לכיריים, אפשרות מילוי, אורך 20-30 ס"מ</t>
  </si>
  <si>
    <t>משקל מוסדי שולחני, עד 5 ק"ג, נירוסטה באיכות 304 לפחות, משטח נירוסטה, דיוק עד 2 גר'</t>
  </si>
  <si>
    <t>משקל רצפתי, עד 300 ק"ג, צג דיגיטלי על עמוד, נירוסטה באיכות 304 לפחות, דיוק עד 20 גר'</t>
  </si>
  <si>
    <t>מתקן לייבוש כלים, ביתי, נירוסטה באיכות 18/10 לפחות, עם מגש טפטוף לניקוז המים</t>
  </si>
  <si>
    <t>סטנד ללוחות חיתוך אוקולון, נירוסטה באיכות 18/10 לפחות, מתאים ל: 6-7 לוחות</t>
  </si>
  <si>
    <t>פורס ביצים ידני, ביתי, גוף פלסטיק או נירוסטה, מיתרי נירוסטה</t>
  </si>
  <si>
    <t>פותחן ליין (חולץ), עם כנפיים, גוף נירוסטה</t>
  </si>
  <si>
    <t>פח (מיכל) זבל 76 ליטר, פלסטיק, כולל מכסה</t>
  </si>
  <si>
    <t>פותחן שימורים ידני מכני, נירוסטה באיכות 18/10 לפחות, אורך ידית נירוסטה 10 ס"מ לפחות</t>
  </si>
  <si>
    <t>פטיש אוקולון לשניצל, עובי 2 ס"מ, ידית אוקולון מעוקלת למניעת החלקה ביחידה אחת עם הגוף</t>
  </si>
  <si>
    <t>קערת עירבול, עגולה עם שוליים, נירוסטה באיכות 18/10 לפחות, נערמת, ללא ידית, קוטר כ- 15 ס"מ</t>
  </si>
  <si>
    <t>קערת עירבול, עגולה עם שוליים, נירוסטה באיכות 18/10 לפחות, נערמת, ללא ידית, קוטר כ- 25 ס"מ</t>
  </si>
  <si>
    <t>קערת עירבול, עגולה עם שוליים, נירוסטה באיכות 18/10 לפחות, נערמת, ללא ידית, קוטר כ- 35 ס"מ</t>
  </si>
  <si>
    <t>קערת עירבול, עגולה עם שוליים, נירוסטה באיכות 18/10 לפחות, נערמת, ללא ידית, קוטר כ- 55 ס"מ</t>
  </si>
  <si>
    <t>קערת עירבול, עגולה עם שוליים, פלסטיק, נערמת, ללא ידית, קוטר כ- 15 ס"מ</t>
  </si>
  <si>
    <t>קערת עירבול, עגולה עם שוליים, פלסטיק, נערמת, ללא ידית, קוטר כ- 25 ס"מ</t>
  </si>
  <si>
    <t>קערת עירבול, עגולה עם שוליים, פלסטיק, נערמת, ללא ידית, קוטר כ- 35 ס"מ</t>
  </si>
  <si>
    <t>קערת עירבול, עגולה עם שוליים, נפלסטיק, נערמת, ללא ידית, קוטר כ- 55 ס"מ</t>
  </si>
  <si>
    <t>ארגז למדיח כלים - כוסות (תאים מרובעים), פלסטיק,  הטבעת לוגו שב"ס, צבעים: ירוק/כחול (חלבי), שחור/אדום (בשרי)</t>
  </si>
  <si>
    <t>ארגז למדיח כלים - צלחות (שיניים להעמדה של צלחת עיקרית ודסרט), פלסטיק,  הטבעת לוגו שב"ס, צבעים: ירוק/כחול (חלבי), שחור/אדום (בשרי)</t>
  </si>
  <si>
    <t>סל סכו"ם למדיח כלים, פלסטיק, הטבעת לוגו שב"ס, צבעים: ירוק/כחול (חלבי), שחור/אדום (בשרי)</t>
  </si>
  <si>
    <t>ארגז למדיח כלים - קערות (חלק, ללא חלוקה), פלסטיק, הטבעת לוגו שב"ס, צבעים: ירוק/כחול (חלבי), שחור/אדום (בשרי)</t>
  </si>
  <si>
    <t>בלנדר שולחני ביתי, לפחות 300 וואט, מיכל פלסטיק קשיח בנפח של כ- 1.5 ליטר</t>
  </si>
  <si>
    <t>כירה חשמלית כפולה לבישול, גימור אמאיל, 2200 וואט לפחות, טמפ' מקס' 550 מע"צ לפחות, 4 דרגות חום לפחות.</t>
  </si>
  <si>
    <t>קדירה (מרקיה) חשמלית למרק עם מכסה מחובר, שולחני, 10 ליטר, גוף פנימי נירוסטה 18/10</t>
  </si>
  <si>
    <t>מצקת הגשה למרק (מתאימה למרקיה חשמלית שולחנית בנפח 10 ליטר),  נירוסטה באיכות 18/10 לפחות, 100-200 מ"ל</t>
  </si>
  <si>
    <t>רחת טיגון (frying spatula, כף טיגון שטוחה), מלבנית, ללא חורים, נירוסטה באיכות 18/10 לפחות, אורך ידית 30-40 ס"מ</t>
  </si>
  <si>
    <t>מקפה (כף עגולה מחוררת להסרת קצף, skimmer), נירוסטה באיכות 18/10 לפחות, אורך ידית 30-40 ס"מ, קוטר כ- 20 ס"מ</t>
  </si>
  <si>
    <t>קומקום חשמלי נשלף, ביתי, עשוי פלסטיק מאושר למגע עם מזון, נטול BPA, גוף חימום גלוי, 1.7-2.0 ליטר, 1800 וואט לפחות</t>
  </si>
  <si>
    <t>עגלת צלחות (עם או בלי קפיצים), 6 ערימות, אפשרות התאמה לגודל הצלחות, פלסטיק קשיח, גלגלים נגד החלקה, עם מעצור</t>
  </si>
  <si>
    <t>עגלה לסלי מדיח, עם ידית שינוע, נירוסטה באיכות 304 לפחות או פלסטיק מאושר לשימוש במפעלי מזון, גלגלים בקוטר "4-5 על מזלג נירוסטה, מעצור מובנה בגלגלי הקרובים לידית שינוע</t>
  </si>
  <si>
    <t>עגלת שירות, 2 קומות, נירוסטה באיכות 304 לפחות, גלגלים בקוטר "4-5 על מזלג נירוסטה, מעצור מובנה בגלגלי חזית. אין להציע גלגלי אוקולון.</t>
  </si>
  <si>
    <t>עגלת שירות, 3 קומות, נירוסטה באיכות 304 לפחות, גלגלים בקוטר "4-5 על מזלג נירוסטה, מעצור מובנה בגלגלי חזית. אין להציע גלגלי אוקולון.</t>
  </si>
  <si>
    <t>עגלה לייבוש מגשי אוכל, 3 קומות, נירוסטה באיכות 304 לפחות, גלגלים בקוטר "4-5 על מזלג נירוסטה, מעצור מובנה בגלגלי חזית. אין להציע גלגלי אוקולון.</t>
  </si>
  <si>
    <t>מחזיק מפיות קפיצי מנרוסטה, מתאים למפיות סטנדרטיות (12.0X8.5 ס"מ מקופל)</t>
  </si>
  <si>
    <t>מתקן מפיות צץ-רץ שולחני (Interfold Tabletop Napkin Dispenser), גדול מלבני</t>
  </si>
  <si>
    <t>מתקן מפיות צץ-רץ שולחני (Interfold Tabletop Napkin Dispenser), קטן מרובע</t>
  </si>
  <si>
    <t>צלחת מנה עיקרית, 28 ס"מ, זכוכית, צבע לבן (בשרי)</t>
  </si>
  <si>
    <t>צלחת מנה עיקרית, 28 ס"מ, זכוכית, שקוף (חלבי)</t>
  </si>
  <si>
    <t>צלחת דסרט/סלטים, 19 ס"מ, זכוכית, צבע לבן (בשרי)</t>
  </si>
  <si>
    <t>צלחת דסרט/סלטים, 19 ס"מ, זכוכית, שקוף (חלבי)</t>
  </si>
  <si>
    <t>מרקיה, ללא שוליים, נערם, 12 ס"מ, זכוכית, צבע לבן (בשרי)</t>
  </si>
  <si>
    <t>מרקיה, ללא שוליים, נערם, 12 ס"מ, זכוכית, שקוף (חלבי)</t>
  </si>
  <si>
    <t>סיר מסננת (לפסטה), אלומיניום, ידיות צד, כ- 60 ס"מ</t>
  </si>
  <si>
    <t>סיר מסננת (לפסטה), נירוסטה באיכות 18/10 לפחות, ידיות צד, כ- 60 ס"מ</t>
  </si>
  <si>
    <t>טוסטר לחיצה, ביתי, שני משטחי גריל (עליון ותחתון), ציפוי נגד הדבקות, עם נעילה, משטח/רגליות מונעות החלקה, לפחות 900 וואט</t>
  </si>
  <si>
    <t>טוסטר לחיצה, מקצועי, נירוסטה, ציפוי נגד הדבקות, אפשרות לויסות עוצמת חום, 2000 וואט לפחות</t>
  </si>
  <si>
    <t>קערת נירוסטה מרוקעת לבופה אירועים, עגולה/מרובעת, קוטר 45 ס"מ לפחות או מלבני תואם</t>
  </si>
  <si>
    <t>קערת נירוסטה מרוקע לבופה אירועים, עגולה/מרובעת - קוטר 30 ס"מ לפחות או מלבני תואם</t>
  </si>
  <si>
    <t>קערת נירוסטה מרוקעת לבופה אירועים, עגולה/מרובעת, קוטר 15 ס"מ לפחות או מלבני תואם</t>
  </si>
  <si>
    <t>קערת מלמין/פורצלן לבופה אירועים, מגוון צבעים, עגולה/מרובעת, קוטר 45 ס"מ לפחות או מלבני תואם</t>
  </si>
  <si>
    <t>קערת מלמין/פורצלן לבופה אירועים, מגוון צבעים, עגולה/מרובעת, קוטר 30 ס"מ לפחות או מלבני תואם</t>
  </si>
  <si>
    <t>קערת מלמין/פורצלן לבופה אירועים, מגוון צבעים, עגולה/מרובעת, קוטר 15 ס"מ לפחות או מלבני תואם</t>
  </si>
  <si>
    <t>קערת זכוכית לבופה אירועים, מגוון צבעים, עגולה/מרובעת, קוטר 45 ס"מ לפחות או מלבני תואם</t>
  </si>
  <si>
    <t>מגש נירוסטה מרוקעת לבופה אירועים, מלבני/עגול, קוטר 45 ס"מ לפחות או מלבני תואם</t>
  </si>
  <si>
    <t>מגש מלמין/פורצלן לבופה אירועים, מגוון צבעים, מלבני/עגול, קוטר 45 ס"מ לפחות או מלבני תואם</t>
  </si>
  <si>
    <t>מגש נירוסטה מרוקעת לבופה אירועים, מלבני/עגול, קוטר 30 ס"מ לפחות או מלבני תואם</t>
  </si>
  <si>
    <t>מגש מלמין/פורצלן לבופה אירועים, מגוון צבעים, מלבני/עגול, קוטר 30 ס"מ לפחות או מלבני תואם</t>
  </si>
  <si>
    <t>כף הגשה מהודרת, מלמין, ידית באורך 20 ס"מ לפחות</t>
  </si>
  <si>
    <t>צידנית קשיחה, 25-30 ליטר נפח פנימי, ידית נשיאה, מכסה ננעל</t>
  </si>
  <si>
    <t>צידנית קשיחה, 40-50 ליטר נפח פנימי, ידית נשיאה, מכסה ננעל</t>
  </si>
  <si>
    <t>קרחום רב פעמי לצידנית, 200-400 מ"ל</t>
  </si>
  <si>
    <t>קרחום רב פעמי לצידנית, 800-1000 מ"ל</t>
  </si>
  <si>
    <t>כוס קפיץ לזריית אבקת סוכר, נירוסטה באיכות 18/10 לפחות</t>
  </si>
  <si>
    <t>מרית ארוכה,  נירוסטה באיכות 18/10 לפחות, ידית פלסטיק</t>
  </si>
  <si>
    <t>גסטרונום נירוסטה באיכות 18/10 לפחות, עובי 0.6, גודל 1/4, עומק 20</t>
  </si>
  <si>
    <t>גסטרונום נירוסטה באיכות 18/10 לפחות, עובי 0.6, גודל 1/4, עומק 15</t>
  </si>
  <si>
    <t>גסטרונום נירוסטה באיכות 18/10 לפחות, עובי 0.6, גודל 1/6, עומק 15</t>
  </si>
  <si>
    <t>נא לציין מידות מדויקות וכמות גסטרונומים 1/6 הנכנסים בפריט המוצע</t>
  </si>
  <si>
    <t>מכסה לגסטרונום, נירוסטה באיכות 18/10 לפחות, עובי 0.6, גודל 1/4</t>
  </si>
  <si>
    <t>מכסה לגסטרונום, נירוסטה באיכות 18/10 לפחות, עובי 0.6, גודל 1/6</t>
  </si>
  <si>
    <t>עגלה לייבוש צלחות, לפחות 3 קומות, נירוסטה באיכות 304 לפחות, גלגלים בקוטר "4-5 על מזלג נירוסטה, מעצור מובנה בגלגלי חזית. אין להציע גלגלי אוקולון.</t>
  </si>
  <si>
    <t>נא לציין מידות מדויקות, סוג פלדה, יצרן ודגם לפריט המוצע</t>
  </si>
  <si>
    <t>כירה חשמלית בודדת לבישול, גימור אמאיל, 1400 וואט לפחות, טמפ' מקס' 550 מע"צ לפחות, 4 דרגות חום לפחות.</t>
  </si>
  <si>
    <t>גסטרונום נירוסטה מחורר להפשרה, באיכות 18/10 לפחות, עובי 0.8, גודל 2/1 , עומק 15</t>
  </si>
  <si>
    <t>גסטרונום נירוסטה מחורר להפשרה, באיכות 18/10 לפחות, עובי 0.6, גודל 1/1, עומק 15</t>
  </si>
  <si>
    <t>מכסה לגסטרונום, פלסטיק , גודל 1/2</t>
  </si>
  <si>
    <t>מכסה לגסטרונום, פלסטיק , גודל 1/6</t>
  </si>
  <si>
    <t>שפכטל לפלאנצ'ה, נירוסטה באיכות 18/10 לפחות, ידית פלסטיק, ישר ולא מודרג, אורך כולל 20-30 ס"מ, רוחב להב 8-10 ס"מ</t>
  </si>
  <si>
    <t>שפכטל לפלאנצ'ה, נירוסטה באיכות 18/10 לפחות, ידית פלסטיק, ישר ולא מודרג, אורך כולל 20-30 ס"מ, רוחב 12-15 ס"מ</t>
  </si>
  <si>
    <t>סט חותכני בצק, נירוסטה באיכות 18/10 לפחות, לפחות 5 גדלים בסט, מגוון צורות</t>
  </si>
  <si>
    <t>מלקחיים לטיגון, נירוסטה באיכות 18/10 לפחות, מחוזקים, שפתיים מסולסלות, אורך ידית 30-40 ס"מ</t>
  </si>
  <si>
    <t>לקקן לאפיה, סיליקון, ידית פלסטיק, 20-25 ס"מ</t>
  </si>
  <si>
    <t>לקקן לאפיה, סיליקון, ידית פלסטיק, 35-40 ס"מ</t>
  </si>
  <si>
    <t>מברשת לאפיה, "שערות" סיליקון, ידית פלסטיק, רוחב 5-7 ס"מ</t>
  </si>
  <si>
    <t>מברשת לאפיה, "שערות" סיליקון, ידית פלסטיק, רוחב 8-10 ס"מ</t>
  </si>
  <si>
    <t>מערוך אוקולון, קוטר 3.5-5.0 ס"מ, אורך 30-35 ס"מ</t>
  </si>
  <si>
    <t>מערוך אוקולון, קוטר 3.5-5.0 ס"מ, אורך 45-55 ס"מ</t>
  </si>
  <si>
    <t>תבנית אפיה לקומביסטימר, נירוסטה באיכות 18/10 לפחות, גובה 3 ס"מ</t>
  </si>
  <si>
    <t>מגנט סכינים, 45-60 ס"מ אורך</t>
  </si>
  <si>
    <t>כפפת נירוסטה, 5 אצבעות, בודד (ימין, שמאל או תואם שתי ידיים)</t>
  </si>
  <si>
    <t>כפפת הגנה גמישה לחיתוך, עשויה אריג משולב סיבי פלדה/זכוכית, בודד (ימין, שמאל או תואם שתי ידיים)</t>
  </si>
  <si>
    <t>מטרפה עבה, נירוסטה באיכות 18/10 לפחות, ידית נירוסטה/פלסטיק, כ- 25 ס"מ</t>
  </si>
  <si>
    <t>מטרפה עבה, נירוסטה באיכות 18/10 לפחות, ידית נירוסטה/פלסטיק, כ- 35 ס"מ</t>
  </si>
  <si>
    <t xml:space="preserve">מיכל 130 ליטר, מלבני, לשטיפת ירקות ופירות, פלסטיק קשיח, ללא ברז ניקוז </t>
  </si>
  <si>
    <t>מיכל 130 ליטר, מלבני, לשטיפת ירקות ופירות, פלסטיק קשיח, עם ברז ניקוז תחתון</t>
  </si>
  <si>
    <t>עגלה למיכל פלסטיק מלבני 130 ליטר, מרכב עשוי נירוסטה באיכות 304 לפחות, גלגלי מיסב "משוגעים" בקוטר 5 אינצ' עם מזלג נירוסטה, לפחות שני גלגלים יכללו מעצור מובנה, אין להציע גלגלי אוקולון.</t>
  </si>
  <si>
    <t>עגלה למיכל פלסטיק מלבני 130 ליטר, מרכב עשוי ברזל צבוע מחוזק, גלגלי מיסב "משוגעים" בקוטר 5 אינצ' עם מזלג נירוסטה, לפחות שני גלגלים יכללו מעצור מובנה, אין להציע גלגלי אוקולון.</t>
  </si>
  <si>
    <t>מיכל 130 ליטר עם עגלה, עשויים נירוסטה באיכות 304 לפחות, מיכל מלבני עם ברז ניקוז תחתון, , גלגלי מיסב "משוגעים" בקוטר 5 אינצ' עם מזלג נירוסטה, לפחות שני גלגלים עם מעצור מובנה. אין להציע גלגלי אוקולון.</t>
  </si>
  <si>
    <t>עגלה לפח (מיכל) זבל 76 ליטר, עשוי נירוסטה 304, גלגלי מיסב "משוגעים" בקוטר 5 אינצ' לפחות עם מזלג נירוסטה, לפחות שני גלגלים יכללו מעצור מובנה, אין להציע גלגלי אוקולון.</t>
  </si>
  <si>
    <t xml:space="preserve">קנקן מים לאסיר, פלסטיק, 1.5 ליטר, צבעים: כתום וכחול </t>
  </si>
  <si>
    <t xml:space="preserve">כף נירוסטה לאסיר עם ידית פלסטיק, צבעי ידית: כתום וכחול </t>
  </si>
  <si>
    <t>קערת זכוכית לבופה אירועים, חלק/עם דוגמא, מגוון צבעים, עגולה/מרובעת, קוטר 30 ס"מ לפחות או מלבני תואם</t>
  </si>
  <si>
    <t>קערת זכוכית לבופה אירועים, חלק/עם דוגמא, מגוון צבעים, עגולה/מרובעת, קוטר 15 ס"מ לפחות או מלבני תואם</t>
  </si>
  <si>
    <t>מגש זכוכית לבופה אירועים, חלק/עם דוגמא, מגוון צבעים, מלבני/עגול, קוטר 45 ס"מ לפחות או מלבני תואם</t>
  </si>
  <si>
    <t>מגש זכוכית לבופה אירועים, חלק/עם דוגמא, מגוון צבעים, מלבני/עגול, קוטר 30 ס"מ לפחות או מלבני תואם</t>
  </si>
  <si>
    <t>צידנית רכה, ידיות נשיאה, עם גלגלים, נפח כ- 30 ליטר, לוגו שב"ס</t>
  </si>
  <si>
    <t>כפפות חום ארוכות לתנור, בד וריפוד חסיני אש, בודד (ימין, שמאל או תואם לשתי הידיים)</t>
  </si>
  <si>
    <t>כפפות חום קצרות לתנור, בד וריפוד חסיני אש, בודד (ימין, שמאל או תואם שתי לידיים)</t>
  </si>
  <si>
    <t>תרמופורט לשתיה קרה, עשוי פלסטיק, 5-6 ליטר, מכסה מתברג אטום, ברז פריק</t>
  </si>
  <si>
    <t>גסטרונום נירוסטה באיכות 18/10 לפחות, עובי 0.6, גודל 1/4, עומק 10</t>
  </si>
  <si>
    <t>גסטרונום נירוסטה באיכות 18/10 לפחות, עובי 0.6, גודל 1/6, עומק 10</t>
  </si>
  <si>
    <t>גסטרונום נירוסטה מחורר להפשרה, באיכות 18/10 לפחות, עובי 0.8, גודל 2/1 , עומק 10</t>
  </si>
  <si>
    <t>גסטרונום נירוסטה מחורר להפשרה, באיכות 18/10 לפחות, עובי 0.6, גודל 1/1, עומק 10</t>
  </si>
  <si>
    <t>מכסה לגסטרונום, פלסטיק , גודל 1/3</t>
  </si>
  <si>
    <t>מכסה לגסטרונום, פלסטיק , גודל 1/4</t>
  </si>
  <si>
    <t>כד מידה  בנפח של -2-3 ליטר, פלסטיק, סימון כמויות בחריטה או בבליטה (עם או ללא צבע)</t>
  </si>
  <si>
    <t>כד מידה בנפח 4-5 ליטר, פלסטיק, סימון כמויות בחריטה או בבליטה (עם או ללא צבע)</t>
  </si>
  <si>
    <t>לוח חיתוך, 30X40, אוקולון, עובי 1.5-2.0 ס"מ, 7 צבעים (אדום - בשר גולמי, כחול - דגים גולמי, צהוב - בעלי כנף - גולמי, חום - יר"פ גולמי, ירוק - יר"פ סלטים, לבן - חלבי, טורקיז - מזון מעובד)</t>
  </si>
  <si>
    <t>מסננת רשת עגולה עם ידית, נירוסטה באיכות 18/10 לפחות, קוטר 20 ס"מ, עם ידית</t>
  </si>
  <si>
    <t>מסננת קונוס, נירוסטה באיכות 18/10 לפחות, קוטר 20 ס"מ, עם ידית</t>
  </si>
  <si>
    <t>מתקן לייבוש כלים, ביתי, פלסטיק, עם מגש טפטוף לניקוז המים</t>
  </si>
  <si>
    <t>קופסת אחסון רב-פעמית למזון/תבלינים, מכסה אטום עם נעילה, פלסטיק קשיח מאושר למגע עם מזון, כ- 1.5 ליטר</t>
  </si>
  <si>
    <t>קופסת אחסון רב-פעמית למזון/תבלינים, מכסה אטום עם נעילה, פלסטיק קשיח מאושר למגע עם מזון, כ- 2 ליטר</t>
  </si>
  <si>
    <t>קופסת אחסון רב-פעמית למזון/תבלינים, מכסה אטום עם נעילה, פלסטיק קשיח מאושר למגע עם מזון, כ- 3 ליטר</t>
  </si>
  <si>
    <t>קופסת אחסון רב-פעמית למזון/תבלינים, מכסה אטום עם נעילה, פלסטיק קשיח מאושר למגע עם מזון, כ- 4 ליטר</t>
  </si>
  <si>
    <t>עגלת תבלינים, נירוסטה באיכות 304 לפחות, קומה תבלינים אחת המתאימה לפחות ל- 8 גסטרנומים 1/6, קומת אחסון תחתונה, גלגלים בקוטר "4-5 על מזלג נירוסטה, מעצור מובנה בגלגלי חזית. אין להציע גלגלי אוקולון. הגסטרונומים אינם כלולים בהצעת המחיר.</t>
  </si>
  <si>
    <t>מפיות חד-פעמיות, חד-שכבתיות, מתאימות למתקן צץ-רץ שולחני מלבני המוצע על ידי המציע לעיל. בהצעת מחיר יש לציין מחיר ל-1,000. אספקה בפועל תעשה בגדלי אריזה מקוריים, בתנאי שהם בטווח של 100-2,000 מפיות במארז.</t>
  </si>
  <si>
    <t>מפיות חד-פעמיות, חד-שכבתיות, מתאימות למתקן צץ-רץ שולחני מרובע קטן המוצע על ידי המציע לעיל. בהצעת מחיר יש לציין מחיר ל-1,000. אספקה בפועל תעשה בגדלי אריזה מקוריים, בתנאי שהם בטווח של 100-2,000 מפיות במארז.</t>
  </si>
  <si>
    <t>סלסלה ללחם, פלסטיק דמוי מקלעת, עגולה בקוטר של כ- 30 ס"מ ועומק של 13-20 ס"מ או מלבנית בגודל תואם.</t>
  </si>
  <si>
    <t>סלסלה ללחם, פלסטיק דמוי מקלעת, עגולה בקוטר של כ- 40 ס"מ ועומק של 13-20 ס"מ או מלבנית בגודל תואם.</t>
  </si>
  <si>
    <t>מגש אוכל מלבני לסועד, גודל 35X45, פלסטיק, עם שול, עם או בלי ידיות צד מובנות, נערם, צבעים: לבן (בשרי) וכחול (חלבי)</t>
  </si>
  <si>
    <t>חימומית לשפינג דיש על בסיס ג'ל כוהל, ללא פתיל, גוף מתכת, משך בעירה 3 שעות לפחות, מתאים למתקן שפינג דיש המוצע לעיל.</t>
  </si>
  <si>
    <t>צלחת פורצלן דסרט לאירועים, 19-21 ס"מ, עם שוליים, עגול/מלבני</t>
  </si>
  <si>
    <t>צלחת פורצלן עיקרית לאירועים, 29-31 ס"מ, עם שוליים, עגול/מלבני</t>
  </si>
  <si>
    <t>מרקיית פורצלן לאירועים, 12-14 ס"מ, ללא שוליים, עגול/מלבני</t>
  </si>
  <si>
    <t>ארגז לשינוע לחם פרוס לאסירים, מכסה אטום עם אבזם נעילה, פלסטיק, כ-65 ליטר, מלבני (מידות חיצוניות של כ- 60X45X27), נערם</t>
  </si>
  <si>
    <t>מיכל/צידנית "קלקר-שחור" לשינוע מזון, עשוי פוליפרופילן מוקצף, דחיסות חומר גבוהה, רב פעמי, במידות פנים המתאימות להובלה של גסטרונומים 1/1, עם מכסה</t>
  </si>
  <si>
    <t>תרמופורט מוסדי לשתיה חמה/קרה, עשוי פלסטיק, בידוד פוליאוריתן מחוזק, מכסה עם נעילה אטומה, שסתום לשחרור לחץ, ברז פריק, ידיות נשיאה, 2 צבעים לפחות, נפח של כ-10 ליטר</t>
  </si>
  <si>
    <t>תרמופורט מוסדי לשתיה חמה/קרה, עשוי פלסטיק, בידוד פוליאוריתן מחוזק, מכסה עם נעילה אטומה, שסתום לשחרור לחץ, ברז פריק, ידיות נשיאה, 2 צבעים לפחות, נפח של כ-18 ליטר</t>
  </si>
  <si>
    <t>פליטה ישרה לעוגות, 12-18 ס"מ, נירוסטה באיכות 18/10 לפחות, ידית פלסטיק</t>
  </si>
  <si>
    <t>פליטה ישרה לעוגות, 25-30 ס"מ, נירוסטה באיכות 18/10 לפחות, ידית פלסטיק</t>
  </si>
  <si>
    <t>פליטה מדורגת רחבה לעוגות, רוחב כ- 15 ס"מ, אורך 20-30 ס"מ, נירוסטה באיכות 18/10 לפחות, ידית פלסטיק</t>
  </si>
  <si>
    <t>פליטה מדורגת רחבה לעוגות, רוחב כ- 10 ס"מ, אורך 20-30 ס"מ, נירוסטה באיכות 18/10 לפחות, ידית פלסטיק</t>
  </si>
  <si>
    <t>פליטה מדורגת צרה לעוגות, אורך כ- 15 ס"מ, נירוסטה באיכות 18/10 לפחות, ידית פלסטיק</t>
  </si>
  <si>
    <t>פליטה מדורגת צרה לעוגות, אורך כ- 35 ס"מ, נירוסטה באיכות 18/10 לפחות, ידית פלסטיק</t>
  </si>
  <si>
    <t>משטח אפיה, סיליקון, שקוף/אטום, גודל תואם לגסטרונום 1/1</t>
  </si>
  <si>
    <t>שק זילוף חד-פעמי, נילון, ללא צנטרים, כ- 40 ס"מ, 100 יח'</t>
  </si>
  <si>
    <t>שק זילוף רב-פעמי, סיליקון, 40 ס"מ</t>
  </si>
  <si>
    <t>פלטת חימום לשבת, ביתית, ציפוי אימייל, מפסק on/off, נורית חיווי טרמוסטט, מאושרת לשימוש בשבת, מידות כ- 55X33, הספק 300 וואט לפחות</t>
  </si>
  <si>
    <t>פלטת חימום לשבת, ביתית, ציפוי אימייל, מפסק on/off, נורית חיווי טרמוסטט, מאושרת לשימוש בשבת, מידות כ- 75X45, הספק 600 וואט לפחות</t>
  </si>
  <si>
    <t>מיני מקרר בר קינוחים, ויטרינה זכוכית שקופה, לפחות 3 קומות, 50 ליטר לפחות, הספק:  0.3 ק"ו לפחות, טווח טמפ': 12+ עד 4+ מעלות צלסיוס. עשוי בשלמות מנירוסטה. בעל בידוד טרמי מושלם לחיסכון באנרגיה. חזית וצדדים מזכוכית מחוסמת, פתיחה אחורית, קירור אוויר מאולץ, מערכות הפשרת אדים , תאורה עליונה, חיווי בקרה דיגיטלית.</t>
  </si>
  <si>
    <r>
      <t>גסטרונום פלסטיק, גודל 1/1, עומק 10, עמיד לקור (לפחות עד 25</t>
    </r>
    <r>
      <rPr>
        <sz val="11"/>
        <rFont val="Arial"/>
        <family val="2"/>
      </rPr>
      <t>°C-</t>
    </r>
    <r>
      <rPr>
        <sz val="11"/>
        <rFont val="Arial"/>
        <family val="2"/>
        <scheme val="minor"/>
      </rPr>
      <t>) וחום (לפחות עד 90°C)</t>
    </r>
  </si>
  <si>
    <r>
      <t>גסטרונום פלסטיק, גודל 1/1, עומק 15, עמיד לקור (לפחות עד 25</t>
    </r>
    <r>
      <rPr>
        <sz val="11"/>
        <rFont val="Arial"/>
        <family val="2"/>
      </rPr>
      <t>°C-</t>
    </r>
    <r>
      <rPr>
        <sz val="11"/>
        <rFont val="Arial"/>
        <family val="2"/>
        <scheme val="minor"/>
      </rPr>
      <t>) וחום (לפחות עד 90°C)</t>
    </r>
  </si>
  <si>
    <r>
      <t>גסטרונום פלסטיק, גודל 1/2, עומק 10, עמיד לקור (לפחות עד 25</t>
    </r>
    <r>
      <rPr>
        <sz val="11"/>
        <rFont val="Arial"/>
        <family val="2"/>
      </rPr>
      <t>°C-</t>
    </r>
    <r>
      <rPr>
        <sz val="11"/>
        <rFont val="Arial"/>
        <family val="2"/>
        <scheme val="minor"/>
      </rPr>
      <t>) וחום (לפחות עד 90°C)</t>
    </r>
  </si>
  <si>
    <r>
      <t>גסטרונום פלסטיק, גודל 1/3, עומק 10, עמיד לקור (לפחות עד 25</t>
    </r>
    <r>
      <rPr>
        <sz val="11"/>
        <rFont val="Arial"/>
        <family val="2"/>
      </rPr>
      <t>°C-</t>
    </r>
    <r>
      <rPr>
        <sz val="11"/>
        <rFont val="Arial"/>
        <family val="2"/>
        <scheme val="minor"/>
      </rPr>
      <t>) וחום (לפחות עד 90°C)</t>
    </r>
  </si>
  <si>
    <t>שקי זילוף רב-פעמי, סיליקון, 60 ס"מ</t>
  </si>
  <si>
    <t>גליל של שרוולי ניילון לכיסוי מלא של עגלת מסלולים לגסטרונומים (בגודל 18תבניות בגדול 2X1) עד גובה הגלגל, שרוול סגור מצד עליון, אורך שרוול כ- 160 ס"מ. הגליל מתאים לתליה והשחלה עילית.  בהצעת המחיר יש לנקוב מחיר ל- 100 שרוולים.</t>
  </si>
  <si>
    <t xml:space="preserve">הערות </t>
  </si>
  <si>
    <t>אומדן הכמות בטבלה מצויין בכפולות של 100 שקים חד-פעמיים (בהתאמה להצעת המחיר של המציע). האומדן ביחידות בודדות הינו 1,000 בשנה.</t>
  </si>
  <si>
    <t>אומדן הכמות בטבלה מצויין בכפולות של 100 שרוולים חד-פעמיים (בהתאמה להצעת המחיר של המציע). האומדן בשרוולים בודדים הינו 6,000 בשנה.</t>
  </si>
  <si>
    <t>אומדן הכמות בטבלה מצויין בכפולות של 1,000 מפיות (בהתאמה להצעת המחיר של המציע). האומדן במפיות בודדות הינו 200,000 בשנה.</t>
  </si>
  <si>
    <t>סכין טורנה 2-3 אינצ', ידית במגוון צבעים. הסכין תהיה מאחד היצרנים/מותגים הבאים: Dick, Icel, Mundial, Victorinux, Arcos, Arcosteel, Berox או שווה ערך. דגם הסכין יהיה מהסדרות המוסדיות של היצרנים/משווקים כאמור.</t>
  </si>
  <si>
    <t>סכין ירקות משוננת, אורך 6-8 אינצ', ידית בצבעים התואמים את הצבעים של קרשי החיתוך</t>
  </si>
  <si>
    <t>סכין מסור ללחם, אורך 8-10 אינצ'. הסכין תהיה מאחד היצרנים/מותגים הבאים: Dick, Icel, Mundial, Victorinux, Arcos, Arcosteel, Berox או שווה ערך. דגם הסכין יהיה מהסדרות המוסדיות של היצרנים/משווקים כאמור.</t>
  </si>
  <si>
    <t>סכין שף, אורך 8-10 אינצ', ידית בצבעים התואמים את הצבעים של קרשי החיתוך. הסכין תהיה מאחד היצרנים/מותגים הבאים: Dick, Icel, Mundial, Victorinux, Arcos, Arcosteel, Berox או שווה ערך. דגם הסכין יהיה מהסדרות המוסדיות של היצרנים/משווקים כאמור.</t>
  </si>
  <si>
    <t xml:space="preserve">נא לציין מידות מדויקות, סוג פלדה, יצרן ודגם לפריט המוצע. </t>
  </si>
  <si>
    <t>מספר הצעות מחיר שמולאו</t>
  </si>
  <si>
    <t>מס"ד - מספר סידורי של הפריט ברשימה</t>
  </si>
  <si>
    <t>שם ומפרט מקוצר - שם ו/או תיאור הפריט הנדון ומפרט מינימאלי מחייב לגביו (כדוגמת: חומר ממנו עשוי הפריט, גודלו, צבעו, הספק בוואט).</t>
  </si>
  <si>
    <t>הצעת מחיר לפריט - מחיר, לא כולל מע"מ, אותו המציע מבקש לגבות מהמזין בגין אספקה של הפריט הנדון בהתאם לתנאי מכרז זה.</t>
  </si>
  <si>
    <t xml:space="preserve">אומדן רכש לפריט - מכפלה של הנתון ב"אומדן כמות" בנתון בעמודת "הצעת מחיר לפריט". </t>
  </si>
  <si>
    <t>הערות - הסברים נוספים ו/או הנחיות למציע בעניין מילוי נתונים משלימים להצעה (כגון: גודל או נפח של הפריט המוצע). ככל שהמציע מתבקש להזין נתונים משלימים - יש למלאם בעמודה זו.</t>
  </si>
  <si>
    <t>גליון "מפרט והצעת מחיר" כולל טבלה עם רשימה של פריטים נשוא מכרז זה. הטבלה מורכבת מעמודות הבאות:</t>
  </si>
  <si>
    <r>
      <rPr>
        <sz val="7"/>
        <color theme="1"/>
        <rFont val="Arial"/>
        <family val="2"/>
        <scheme val="minor"/>
      </rPr>
      <t xml:space="preserve"> </t>
    </r>
    <r>
      <rPr>
        <sz val="12"/>
        <color theme="1"/>
        <rFont val="Arial"/>
        <family val="2"/>
        <scheme val="minor"/>
      </rPr>
      <t>קבוצה - תיאור קבוצת ציוד אליה משתייך הפריט הנדון (כדוגמת: כלי סועד לאסיר, סירים, עגלות, מחבתות)</t>
    </r>
  </si>
  <si>
    <t>הסבר למילוי גליון הצעת מחיר</t>
  </si>
  <si>
    <t>המציע נדרש למלא הצעתו, כדלהלן:</t>
  </si>
  <si>
    <t>הנחיות כלליות:</t>
  </si>
  <si>
    <t>תאריך מילוי ההצעה</t>
  </si>
  <si>
    <t>על המציע לוודא כי בסיום מילוי הגליון אין תאים המסומנים בצבע אדום - הדבר מעיד על חריגה מכללי מילוי ההצעה.</t>
  </si>
  <si>
    <t>אין לשנות את הגליון בכל דרך שהיא למעט מילוי נתונים במקומות המיועדים לכך: עמודת הצעות מחיר, עמודת הערות, שם המציע, תאריך מילוי ההצעה.</t>
  </si>
  <si>
    <t xml:space="preserve">בעמודת הצעת המחיר יש למלא ערכים מספריים בלבד, בטווח שבין 0.1 ₪ לבין 100,000 ₪. </t>
  </si>
  <si>
    <t>פריטי פרטו</t>
  </si>
  <si>
    <t>עלות מקסימאלית לסל מוצרי פרטו (כולל מע"מ)</t>
  </si>
  <si>
    <t>עלות מקסימאלית לכל הסל בהצעה (כולל מע"מ)</t>
  </si>
  <si>
    <t>פרטו</t>
  </si>
  <si>
    <t>מגבלת עלות לסל מוצרי פרטו</t>
  </si>
  <si>
    <t>מגבלת עלות לכל הסל בהצעה</t>
  </si>
  <si>
    <t>נדרש למלא הצעה לכל הפריטים. סה"כ הצעות:</t>
  </si>
  <si>
    <t>מספר הצעות שנותר למלא</t>
  </si>
  <si>
    <t>אומדן כמות פריטים - ממוצע שנתי של כמות פריטים אשר נרכשו על ידי השב"ס בשנים האחרונות מהפריט הנדון או אומדן לרכש צפוי של פריט זה בעתיד.</t>
  </si>
  <si>
    <t>פריט רגיל / פרטו - מציין פריטי פרטו (פריטים עליהם חלה מגבלת עלות מצטברת לסל פריטי פרטו בהצעה).</t>
  </si>
  <si>
    <t>יש למלא הצעת מחיר לכל אחד מהפריטים ברשימה.</t>
  </si>
  <si>
    <t>מתחת לטבלת הצעות המחיר מוגדר תא המציג את מספר הצעות המחיר שיש למלא במכרז וכן תא המסכם את כמות הפריטים אותם נותר למלא בפועל (המחושב כסך מספר הפריטים במכרז פחות מספר ההצעות שמולאו בפועל עד כה).</t>
  </si>
  <si>
    <r>
      <t xml:space="preserve">כל עוד לא מולאה הצעה לכל הפריטים ברשימה – יצבע התא בצבע </t>
    </r>
    <r>
      <rPr>
        <sz val="12"/>
        <color rgb="FFFF0000"/>
        <rFont val="Arial"/>
        <family val="2"/>
        <scheme val="minor"/>
      </rPr>
      <t>אדום.</t>
    </r>
    <r>
      <rPr>
        <sz val="12"/>
        <color theme="1"/>
        <rFont val="Arial"/>
        <family val="2"/>
        <scheme val="minor"/>
      </rPr>
      <t xml:space="preserve"> </t>
    </r>
  </si>
  <si>
    <r>
      <t xml:space="preserve">מתחת לטבלת הצעות המחיר ישנו תא המחשב את "עלות הסל של מוצרי פרטו" בעת הקלדת הצעות המחיר על ידי המציע. ברגע שעלות הסל תעלה על עלות הסל המקסימאלית – יצבע התא בצבע </t>
    </r>
    <r>
      <rPr>
        <sz val="12"/>
        <color rgb="FFFF0000"/>
        <rFont val="Arial"/>
        <family val="2"/>
        <scheme val="minor"/>
      </rPr>
      <t>אדום</t>
    </r>
    <r>
      <rPr>
        <sz val="12"/>
        <color theme="1"/>
        <rFont val="Arial"/>
        <family val="2"/>
        <scheme val="minor"/>
      </rPr>
      <t>.</t>
    </r>
  </si>
  <si>
    <t>על המציע לוודא כי "עלות הסל של מוצרי פרטו" (המחושבת כסכום המכפלות של הצעות המחיר שמולאו על ידי המציע באומדן היקף הרכש למוצרים אלה) אינה עולה על העלות המקסימלית הקבועה לסל זה, כפי שרשומה בתא שזו כותרתו.</t>
  </si>
  <si>
    <t>בנוסף, על המציע לוודא כי סך "עלות הסל בהצעה" (המחושבת כסכום המכפלות של כלל הצעות המחיר שהוגשו על ידי המציע באומדן היקף הרכש) אינה עולה על העלות המקסימלית לסל ההצעה, כפי שרשומה בתא שזו כותרתו.</t>
  </si>
  <si>
    <r>
      <t xml:space="preserve">מתחת לטבלת הצעות המחיר ישנו תא המחשב את "עלות כל הסל בהצעה" בעת מילוי הצעות המחיר על ידי המציע. ברגע שעלות הסל תעלה על עלות הסל המקסימאלית – יצבע התא בצבע </t>
    </r>
    <r>
      <rPr>
        <sz val="12"/>
        <color rgb="FFFF0000"/>
        <rFont val="Arial"/>
        <family val="2"/>
        <scheme val="minor"/>
      </rPr>
      <t>אדום</t>
    </r>
    <r>
      <rPr>
        <sz val="12"/>
        <color theme="1"/>
        <rFont val="Arial"/>
        <family val="2"/>
        <scheme val="minor"/>
      </rPr>
      <t>.</t>
    </r>
  </si>
  <si>
    <t>המציע מתבקש למלא בגליון, במקומות המיועדים לכך, את שם המציע (כפי שרשום במסמכי ההצעה) ואת המועד בו הסתיים מילוי הגליון.</t>
  </si>
  <si>
    <t>שם פריט ומפרט מקוצר</t>
  </si>
  <si>
    <t>סך עלות כל הסל בהצעה (ללא מע"מ)</t>
  </si>
  <si>
    <t>סך עלות כל הסל בהצעה (כולל מע"מ)</t>
  </si>
  <si>
    <t>עלות סל פריטי פרטו בהצעה (ללא מע"מ)</t>
  </si>
  <si>
    <t>עלות סל פריטי פרטו בהצעה (כולל מע"מ)</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</si>
</sst>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2" formatCode="_ &quot;₪&quot;\ * #,##0_ ;_ &quot;₪&quot;\ * \-#,##0_ ;_ &quot;₪&quot;\ * &quot;-&quot;_ ;_ @_ "/>
    <numFmt numFmtId="164" formatCode="#,##0_ ;\-#,##0\ "/>
  </numFmts>
  <fonts count="14" x14ac:knownFonts="1">
    <font>
      <sz val="11"/>
      <color theme="1"/>
      <name val="Arial"/>
      <family val="2"/>
      <charset val="177"/>
      <scheme val="minor"/>
    </font>
    <font>
      <b/>
      <sz val="11"/>
      <color theme="1"/>
      <name val="Arial"/>
      <family val="2"/>
      <scheme val="minor"/>
    </font>
    <font>
      <sz val="10"/>
      <name val="Arial"/>
      <family val="2"/>
    </font>
    <font>
      <sz val="11"/>
      <color theme="1"/>
      <name val="Arial"/>
      <family val="2"/>
      <charset val="177"/>
      <scheme val="minor"/>
    </font>
    <font>
      <sz val="11"/>
      <color theme="1"/>
      <name val="Arial"/>
      <family val="2"/>
      <scheme val="minor"/>
    </font>
    <font>
      <sz val="11"/>
      <name val="Arial"/>
      <family val="2"/>
      <scheme val="minor"/>
    </font>
    <font>
      <sz val="10"/>
      <color indexed="8"/>
      <name val="Arial"/>
      <family val="2"/>
    </font>
    <font>
      <sz val="11"/>
      <color rgb="FF008A3E"/>
      <name val="Arial"/>
      <family val="2"/>
      <scheme val="minor"/>
    </font>
    <font>
      <sz val="11"/>
      <name val="Arial"/>
      <family val="2"/>
    </font>
    <font>
      <b/>
      <sz val="16"/>
      <color theme="0"/>
      <name val="Arial"/>
      <family val="2"/>
      <scheme val="minor"/>
    </font>
    <font>
      <b/>
      <sz val="12"/>
      <name val="Arial"/>
      <family val="2"/>
      <scheme val="minor"/>
    </font>
    <font>
      <sz val="12"/>
      <color theme="1"/>
      <name val="Arial"/>
      <family val="2"/>
      <scheme val="minor"/>
    </font>
    <font>
      <sz val="7"/>
      <color theme="1"/>
      <name val="Arial"/>
      <family val="2"/>
      <scheme val="minor"/>
    </font>
    <font>
      <sz val="12"/>
      <color rgb="FFFF0000"/>
      <name val="Arial"/>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theme="4" tint="-0.499984740745262"/>
        <bgColor indexed="64"/>
      </patternFill>
    </fill>
    <fill>
      <patternFill patternType="solid">
        <fgColor rgb="FFFFFFCC"/>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0" fontId="2" fillId="0" borderId="0"/>
    <xf numFmtId="0" fontId="3" fillId="4" borderId="3" applyNumberFormat="0" applyFont="0" applyAlignment="0" applyProtection="0"/>
    <xf numFmtId="0" fontId="6" fillId="0" borderId="0"/>
  </cellStyleXfs>
  <cellXfs count="59">
    <xf numFmtId="0" fontId="0" fillId="0" borderId="0" xfId="0"/>
    <xf numFmtId="0" fontId="0" fillId="0" borderId="0" xfId="0" applyAlignment="1">
      <alignment horizontal="right"/>
    </xf>
    <xf numFmtId="0" fontId="0" fillId="0" borderId="0" xfId="0" applyAlignment="1">
      <alignment horizontal="center"/>
    </xf>
    <xf numFmtId="0" fontId="1" fillId="2" borderId="1" xfId="0" applyFont="1" applyFill="1" applyBorder="1" applyAlignment="1">
      <alignment horizontal="center" wrapText="1"/>
    </xf>
    <xf numFmtId="0" fontId="4" fillId="6" borderId="1" xfId="0" applyFont="1" applyFill="1" applyBorder="1" applyAlignment="1">
      <alignment vertical="center" wrapText="1"/>
    </xf>
    <xf numFmtId="0" fontId="5" fillId="6" borderId="1" xfId="0" applyFont="1" applyFill="1" applyBorder="1" applyAlignment="1">
      <alignment horizontal="right" vertical="center" wrapText="1"/>
    </xf>
    <xf numFmtId="3" fontId="5" fillId="6" borderId="1" xfId="0" applyNumberFormat="1" applyFont="1" applyFill="1" applyBorder="1" applyAlignment="1">
      <alignment horizontal="center" vertical="center" wrapText="1"/>
    </xf>
    <xf numFmtId="42" fontId="4" fillId="6" borderId="1" xfId="0" applyNumberFormat="1" applyFont="1" applyFill="1" applyBorder="1" applyAlignment="1">
      <alignment horizontal="center" vertical="center"/>
    </xf>
    <xf numFmtId="0" fontId="5" fillId="6" borderId="1" xfId="1" applyFont="1" applyFill="1" applyBorder="1" applyAlignment="1">
      <alignment vertical="center" wrapText="1"/>
    </xf>
    <xf numFmtId="0" fontId="4" fillId="6" borderId="1" xfId="0" applyFont="1" applyFill="1" applyBorder="1" applyAlignment="1">
      <alignment horizontal="right" vertical="center" wrapText="1"/>
    </xf>
    <xf numFmtId="0" fontId="5" fillId="6" borderId="1" xfId="1" applyFont="1" applyFill="1" applyBorder="1" applyAlignment="1">
      <alignment horizontal="right" vertical="center" wrapText="1"/>
    </xf>
    <xf numFmtId="0" fontId="5" fillId="6" borderId="1" xfId="0" applyFont="1" applyFill="1" applyBorder="1" applyAlignment="1">
      <alignment horizontal="right" vertical="center" wrapText="1" readingOrder="2"/>
    </xf>
    <xf numFmtId="3" fontId="4" fillId="6" borderId="1" xfId="0" applyNumberFormat="1" applyFont="1" applyFill="1" applyBorder="1" applyAlignment="1">
      <alignment horizontal="center" vertical="center" wrapText="1"/>
    </xf>
    <xf numFmtId="3" fontId="7" fillId="6" borderId="1" xfId="0" applyNumberFormat="1" applyFont="1" applyFill="1" applyBorder="1" applyAlignment="1">
      <alignment horizontal="center" vertical="center" wrapText="1"/>
    </xf>
    <xf numFmtId="0" fontId="5" fillId="6" borderId="1" xfId="3" applyFont="1" applyFill="1" applyBorder="1" applyAlignment="1">
      <alignment horizontal="right" vertical="center" wrapText="1"/>
    </xf>
    <xf numFmtId="0" fontId="5" fillId="6" borderId="1" xfId="1" applyFont="1" applyFill="1" applyBorder="1" applyAlignment="1">
      <alignment horizontal="right" vertical="center" wrapText="1" readingOrder="2"/>
    </xf>
    <xf numFmtId="0" fontId="0" fillId="0" borderId="0" xfId="0" applyAlignment="1">
      <alignment horizontal="center" readingOrder="2"/>
    </xf>
    <xf numFmtId="0" fontId="5" fillId="6" borderId="1" xfId="2" applyFont="1" applyFill="1" applyBorder="1" applyAlignment="1">
      <alignment horizontal="right" vertical="center" wrapText="1"/>
    </xf>
    <xf numFmtId="0" fontId="1" fillId="2" borderId="1" xfId="0" applyFont="1" applyFill="1" applyBorder="1" applyAlignment="1">
      <alignment horizontal="center" vertical="center" wrapText="1"/>
    </xf>
    <xf numFmtId="0" fontId="0" fillId="0" borderId="0" xfId="0" applyBorder="1" applyAlignment="1">
      <alignment horizontal="center"/>
    </xf>
    <xf numFmtId="0" fontId="1" fillId="2" borderId="1" xfId="0" applyFont="1" applyFill="1" applyBorder="1" applyAlignment="1">
      <alignment horizontal="right" vertical="center" wrapText="1"/>
    </xf>
    <xf numFmtId="0" fontId="1" fillId="2" borderId="1" xfId="0" applyFont="1" applyFill="1" applyBorder="1" applyAlignment="1">
      <alignment horizontal="right" vertical="center" wrapText="1" readingOrder="2"/>
    </xf>
    <xf numFmtId="3" fontId="4" fillId="6" borderId="1" xfId="2" applyNumberFormat="1" applyFont="1" applyFill="1" applyBorder="1" applyAlignment="1">
      <alignment horizontal="center" vertical="center" wrapText="1"/>
    </xf>
    <xf numFmtId="0" fontId="4" fillId="6" borderId="1" xfId="0" applyFont="1" applyFill="1" applyBorder="1" applyAlignment="1">
      <alignment horizontal="center" vertical="center" wrapText="1"/>
    </xf>
    <xf numFmtId="42" fontId="4" fillId="6" borderId="1" xfId="0" applyNumberFormat="1" applyFont="1" applyFill="1" applyBorder="1" applyAlignment="1" applyProtection="1">
      <alignment horizontal="center" vertical="center"/>
      <protection locked="0"/>
    </xf>
    <xf numFmtId="3" fontId="5" fillId="6" borderId="1" xfId="0" applyNumberFormat="1" applyFont="1" applyFill="1" applyBorder="1" applyAlignment="1" applyProtection="1">
      <alignment horizontal="right" vertical="center" wrapText="1" readingOrder="2"/>
      <protection locked="0"/>
    </xf>
    <xf numFmtId="0" fontId="4" fillId="0" borderId="0" xfId="0" applyFont="1" applyAlignment="1">
      <alignment horizontal="right" readingOrder="2"/>
    </xf>
    <xf numFmtId="0" fontId="4" fillId="0" borderId="6" xfId="0" applyFont="1" applyBorder="1" applyAlignment="1">
      <alignment horizontal="right" readingOrder="2"/>
    </xf>
    <xf numFmtId="0" fontId="4" fillId="0" borderId="7" xfId="0" applyFont="1" applyBorder="1" applyAlignment="1">
      <alignment horizontal="right" readingOrder="2"/>
    </xf>
    <xf numFmtId="0" fontId="11" fillId="0" borderId="6" xfId="0" applyFont="1" applyBorder="1" applyAlignment="1">
      <alignment horizontal="right" vertical="center" readingOrder="2"/>
    </xf>
    <xf numFmtId="0" fontId="4" fillId="0" borderId="6" xfId="0" applyFont="1" applyBorder="1" applyAlignment="1">
      <alignment horizontal="center" readingOrder="2"/>
    </xf>
    <xf numFmtId="0" fontId="11" fillId="0" borderId="7" xfId="0" applyFont="1" applyBorder="1" applyAlignment="1">
      <alignment horizontal="right" vertical="center" readingOrder="2"/>
    </xf>
    <xf numFmtId="0" fontId="11" fillId="0" borderId="7" xfId="0" applyFont="1" applyBorder="1" applyAlignment="1">
      <alignment horizontal="right" readingOrder="2"/>
    </xf>
    <xf numFmtId="0" fontId="4" fillId="0" borderId="4" xfId="0" applyFont="1" applyBorder="1" applyAlignment="1">
      <alignment horizontal="right" readingOrder="2"/>
    </xf>
    <xf numFmtId="0" fontId="4" fillId="0" borderId="8" xfId="0" applyFont="1" applyBorder="1" applyAlignment="1">
      <alignment horizontal="right" readingOrder="2"/>
    </xf>
    <xf numFmtId="0" fontId="10" fillId="7" borderId="12" xfId="0" applyFont="1" applyFill="1" applyBorder="1" applyAlignment="1">
      <alignment horizontal="center" vertical="center" wrapText="1"/>
    </xf>
    <xf numFmtId="0" fontId="0" fillId="0" borderId="13" xfId="0" applyBorder="1" applyAlignment="1" applyProtection="1">
      <alignment horizontal="center"/>
      <protection locked="0"/>
    </xf>
    <xf numFmtId="0" fontId="0" fillId="0" borderId="14" xfId="0" applyBorder="1" applyAlignment="1">
      <alignment horizontal="center"/>
    </xf>
    <xf numFmtId="0" fontId="0" fillId="0" borderId="15" xfId="0" applyBorder="1" applyAlignment="1">
      <alignment horizontal="center"/>
    </xf>
    <xf numFmtId="42" fontId="4" fillId="0" borderId="17" xfId="0" applyNumberFormat="1" applyFont="1" applyBorder="1" applyAlignment="1">
      <alignment horizontal="right"/>
    </xf>
    <xf numFmtId="42" fontId="0" fillId="0" borderId="17" xfId="0" applyNumberFormat="1" applyBorder="1" applyAlignment="1">
      <alignment horizontal="right"/>
    </xf>
    <xf numFmtId="42" fontId="1" fillId="0" borderId="17" xfId="0" applyNumberFormat="1" applyFont="1" applyBorder="1" applyAlignment="1">
      <alignment horizontal="right"/>
    </xf>
    <xf numFmtId="42" fontId="1" fillId="2" borderId="21" xfId="0" applyNumberFormat="1" applyFont="1" applyFill="1" applyBorder="1" applyAlignment="1">
      <alignment horizontal="right"/>
    </xf>
    <xf numFmtId="164" fontId="4" fillId="0" borderId="17" xfId="0" applyNumberFormat="1" applyFont="1" applyBorder="1" applyAlignment="1">
      <alignment horizontal="center"/>
    </xf>
    <xf numFmtId="164" fontId="0" fillId="2" borderId="21" xfId="0" applyNumberFormat="1" applyFill="1" applyBorder="1" applyAlignment="1">
      <alignment horizontal="center"/>
    </xf>
    <xf numFmtId="0" fontId="10" fillId="7" borderId="1"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1" fillId="2" borderId="19" xfId="0" applyFont="1" applyFill="1" applyBorder="1" applyAlignment="1">
      <alignment horizontal="right"/>
    </xf>
    <xf numFmtId="0" fontId="1" fillId="2" borderId="20" xfId="0" applyFont="1" applyFill="1" applyBorder="1" applyAlignment="1">
      <alignment horizontal="right"/>
    </xf>
    <xf numFmtId="0" fontId="4" fillId="2" borderId="16" xfId="0" applyFont="1" applyFill="1" applyBorder="1" applyAlignment="1">
      <alignment horizontal="right"/>
    </xf>
    <xf numFmtId="0" fontId="4" fillId="2" borderId="1" xfId="0" applyFont="1" applyFill="1" applyBorder="1" applyAlignment="1">
      <alignment horizontal="right"/>
    </xf>
    <xf numFmtId="0" fontId="0" fillId="5" borderId="18" xfId="0" applyFill="1" applyBorder="1" applyAlignment="1">
      <alignment horizontal="right"/>
    </xf>
    <xf numFmtId="0" fontId="0" fillId="5" borderId="2" xfId="0" applyFill="1" applyBorder="1" applyAlignment="1">
      <alignment horizontal="right"/>
    </xf>
    <xf numFmtId="0" fontId="10" fillId="7" borderId="10" xfId="0" applyFont="1" applyFill="1" applyBorder="1" applyAlignment="1">
      <alignment horizontal="center" vertical="center" wrapText="1"/>
    </xf>
    <xf numFmtId="0" fontId="10" fillId="7" borderId="9" xfId="0" applyFont="1" applyFill="1" applyBorder="1" applyAlignment="1">
      <alignment horizontal="center" vertical="center" wrapText="1"/>
    </xf>
    <xf numFmtId="0" fontId="10" fillId="7" borderId="11" xfId="0" applyFont="1" applyFill="1" applyBorder="1" applyAlignment="1">
      <alignment horizontal="center" vertical="center" wrapText="1"/>
    </xf>
    <xf numFmtId="0" fontId="4" fillId="2" borderId="19" xfId="0" applyFont="1" applyFill="1" applyBorder="1" applyAlignment="1">
      <alignment horizontal="right"/>
    </xf>
    <xf numFmtId="0" fontId="4" fillId="2" borderId="20" xfId="0" applyFont="1" applyFill="1" applyBorder="1" applyAlignment="1">
      <alignment horizontal="right"/>
    </xf>
  </cellXfs>
  <cellStyles count="4">
    <cellStyle name="Normal" xfId="0" builtinId="0"/>
    <cellStyle name="Normal 2" xfId="1"/>
    <cellStyle name="Normal_גיליון1 2" xfId="3"/>
    <cellStyle name="הערה" xfId="2" builtinId="10"/>
  </cellStyles>
  <dxfs count="3">
    <dxf>
      <fill>
        <patternFill>
          <bgColor rgb="FFFF5050"/>
        </patternFill>
      </fill>
    </dxf>
    <dxf>
      <fill>
        <patternFill>
          <bgColor rgb="FFFF0000"/>
        </patternFill>
      </fill>
    </dxf>
    <dxf>
      <fill>
        <patternFill>
          <bgColor rgb="FFFF0000"/>
        </patternFill>
      </fill>
    </dxf>
  </dxfs>
  <tableStyles count="0" defaultTableStyle="TableStyleMedium2" defaultPivotStyle="PivotStyleLight16"/>
  <colors>
    <mruColors>
      <color rgb="FFFF5050"/>
      <color rgb="FF99FF66"/>
      <color rgb="FF764789"/>
      <color rgb="FFF3E7FD"/>
      <color rgb="FF008A3E"/>
      <color rgb="FFC2FFA3"/>
      <color rgb="FFFFFFA3"/>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31"/>
  <sheetViews>
    <sheetView showGridLines="0" rightToLeft="1" workbookViewId="0">
      <selection activeCell="C24" sqref="C24"/>
    </sheetView>
  </sheetViews>
  <sheetFormatPr defaultColWidth="9" defaultRowHeight="14.25" x14ac:dyDescent="0.2"/>
  <cols>
    <col min="1" max="1" width="4" style="26" customWidth="1"/>
    <col min="2" max="2" width="4.25" style="26" customWidth="1"/>
    <col min="3" max="3" width="185.625" style="26" customWidth="1"/>
    <col min="4" max="4" width="9" style="26" customWidth="1"/>
    <col min="5" max="16384" width="9" style="26"/>
  </cols>
  <sheetData>
    <row r="2" spans="2:3" ht="21.75" customHeight="1" x14ac:dyDescent="0.2">
      <c r="B2" s="45" t="s">
        <v>381</v>
      </c>
      <c r="C2" s="45"/>
    </row>
    <row r="3" spans="2:3" x14ac:dyDescent="0.2">
      <c r="B3" s="27"/>
      <c r="C3" s="28"/>
    </row>
    <row r="4" spans="2:3" ht="17.25" customHeight="1" x14ac:dyDescent="0.2">
      <c r="B4" s="29" t="s">
        <v>379</v>
      </c>
      <c r="C4" s="28"/>
    </row>
    <row r="5" spans="2:3" ht="17.25" customHeight="1" x14ac:dyDescent="0.2">
      <c r="B5" s="30"/>
      <c r="C5" s="31" t="s">
        <v>374</v>
      </c>
    </row>
    <row r="6" spans="2:3" ht="17.25" customHeight="1" x14ac:dyDescent="0.2">
      <c r="B6" s="30"/>
      <c r="C6" s="31" t="s">
        <v>380</v>
      </c>
    </row>
    <row r="7" spans="2:3" ht="17.25" customHeight="1" x14ac:dyDescent="0.2">
      <c r="B7" s="30"/>
      <c r="C7" s="31" t="s">
        <v>375</v>
      </c>
    </row>
    <row r="8" spans="2:3" ht="17.25" customHeight="1" x14ac:dyDescent="0.2">
      <c r="B8" s="30"/>
      <c r="C8" s="31" t="s">
        <v>396</v>
      </c>
    </row>
    <row r="9" spans="2:3" ht="17.25" customHeight="1" x14ac:dyDescent="0.2">
      <c r="B9" s="30"/>
      <c r="C9" s="31" t="s">
        <v>397</v>
      </c>
    </row>
    <row r="10" spans="2:3" ht="17.25" customHeight="1" x14ac:dyDescent="0.2">
      <c r="B10" s="30"/>
      <c r="C10" s="31" t="s">
        <v>376</v>
      </c>
    </row>
    <row r="11" spans="2:3" ht="17.25" customHeight="1" x14ac:dyDescent="0.2">
      <c r="B11" s="30"/>
      <c r="C11" s="31" t="s">
        <v>377</v>
      </c>
    </row>
    <row r="12" spans="2:3" ht="17.25" customHeight="1" x14ac:dyDescent="0.2">
      <c r="B12" s="30"/>
      <c r="C12" s="31" t="s">
        <v>378</v>
      </c>
    </row>
    <row r="13" spans="2:3" ht="17.25" customHeight="1" x14ac:dyDescent="0.2">
      <c r="B13" s="27"/>
      <c r="C13" s="32"/>
    </row>
    <row r="14" spans="2:3" ht="17.25" customHeight="1" x14ac:dyDescent="0.2">
      <c r="B14" s="29" t="s">
        <v>382</v>
      </c>
      <c r="C14" s="32"/>
    </row>
    <row r="15" spans="2:3" ht="17.25" customHeight="1" x14ac:dyDescent="0.2">
      <c r="B15" s="27"/>
      <c r="C15" s="31" t="s">
        <v>398</v>
      </c>
    </row>
    <row r="16" spans="2:3" ht="17.25" customHeight="1" x14ac:dyDescent="0.2">
      <c r="B16" s="27"/>
      <c r="C16" s="31" t="s">
        <v>399</v>
      </c>
    </row>
    <row r="17" spans="2:3" ht="17.25" customHeight="1" x14ac:dyDescent="0.2">
      <c r="B17" s="27"/>
      <c r="C17" s="31" t="s">
        <v>400</v>
      </c>
    </row>
    <row r="18" spans="2:3" ht="17.25" customHeight="1" x14ac:dyDescent="0.25">
      <c r="B18" s="27"/>
      <c r="C18" s="31"/>
    </row>
    <row r="19" spans="2:3" ht="17.25" customHeight="1" x14ac:dyDescent="0.2">
      <c r="B19" s="29" t="s">
        <v>402</v>
      </c>
      <c r="C19" s="32"/>
    </row>
    <row r="20" spans="2:3" ht="17.25" customHeight="1" x14ac:dyDescent="0.2">
      <c r="B20" s="27"/>
      <c r="C20" s="31" t="s">
        <v>401</v>
      </c>
    </row>
    <row r="21" spans="2:3" ht="17.25" customHeight="1" x14ac:dyDescent="0.25">
      <c r="B21" s="27"/>
      <c r="C21" s="31"/>
    </row>
    <row r="22" spans="2:3" ht="17.25" customHeight="1" x14ac:dyDescent="0.2">
      <c r="B22" s="29" t="s">
        <v>403</v>
      </c>
      <c r="C22" s="32"/>
    </row>
    <row r="23" spans="2:3" ht="17.25" customHeight="1" x14ac:dyDescent="0.2">
      <c r="B23" s="27"/>
      <c r="C23" s="31" t="s">
        <v>404</v>
      </c>
    </row>
    <row r="24" spans="2:3" ht="15" x14ac:dyDescent="0.25">
      <c r="B24" s="27"/>
      <c r="C24" s="32"/>
    </row>
    <row r="25" spans="2:3" ht="17.25" customHeight="1" x14ac:dyDescent="0.2">
      <c r="B25" s="29" t="s">
        <v>383</v>
      </c>
      <c r="C25" s="32"/>
    </row>
    <row r="26" spans="2:3" ht="17.25" customHeight="1" x14ac:dyDescent="0.2">
      <c r="B26" s="29"/>
      <c r="C26" s="32" t="s">
        <v>386</v>
      </c>
    </row>
    <row r="27" spans="2:3" ht="17.25" customHeight="1" x14ac:dyDescent="0.2">
      <c r="B27" s="29"/>
      <c r="C27" s="32" t="s">
        <v>387</v>
      </c>
    </row>
    <row r="28" spans="2:3" ht="17.25" customHeight="1" x14ac:dyDescent="0.2">
      <c r="B28" s="29"/>
      <c r="C28" s="32" t="s">
        <v>385</v>
      </c>
    </row>
    <row r="29" spans="2:3" ht="17.25" customHeight="1" x14ac:dyDescent="0.2">
      <c r="B29" s="29"/>
      <c r="C29" s="32" t="s">
        <v>405</v>
      </c>
    </row>
    <row r="30" spans="2:3" ht="13.9" x14ac:dyDescent="0.25">
      <c r="B30" s="27"/>
      <c r="C30" s="28"/>
    </row>
    <row r="31" spans="2:3" ht="13.9" x14ac:dyDescent="0.25">
      <c r="B31" s="33"/>
      <c r="C31" s="34"/>
    </row>
  </sheetData>
  <sheetProtection password="E801" sheet="1" objects="1" scenarios="1"/>
  <mergeCells count="1">
    <mergeCell ref="B2: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363"/>
  <sheetViews>
    <sheetView showGridLines="0" rightToLeft="1" tabSelected="1" topLeftCell="B1" workbookViewId="0">
      <pane ySplit="3" topLeftCell="A4" activePane="bottomLeft" state="frozen"/>
      <selection pane="bottomLeft" activeCell="F170" sqref="F170"/>
    </sheetView>
  </sheetViews>
  <sheetFormatPr defaultRowHeight="14.25" x14ac:dyDescent="0.2"/>
  <cols>
    <col min="1" max="1" width="3.375" customWidth="1"/>
    <col min="2" max="2" width="7" customWidth="1"/>
    <col min="3" max="3" width="14" customWidth="1"/>
    <col min="4" max="4" width="44.25" customWidth="1"/>
    <col min="5" max="5" width="11.125" style="2" customWidth="1"/>
    <col min="6" max="6" width="13" style="2" customWidth="1"/>
    <col min="7" max="7" width="15.25" style="2" customWidth="1"/>
    <col min="8" max="8" width="16.125" style="2" customWidth="1"/>
    <col min="9" max="9" width="34.375" style="16" customWidth="1"/>
  </cols>
  <sheetData>
    <row r="2" spans="2:9" ht="34.5" customHeight="1" x14ac:dyDescent="0.2">
      <c r="B2" s="46" t="s">
        <v>21</v>
      </c>
      <c r="C2" s="47"/>
      <c r="D2" s="47"/>
      <c r="E2" s="47"/>
      <c r="F2" s="47"/>
      <c r="G2" s="47"/>
      <c r="H2" s="47"/>
      <c r="I2" s="47"/>
    </row>
    <row r="3" spans="2:9" ht="30" x14ac:dyDescent="0.25">
      <c r="B3" s="20" t="s">
        <v>0</v>
      </c>
      <c r="C3" s="20" t="s">
        <v>1</v>
      </c>
      <c r="D3" s="20" t="s">
        <v>406</v>
      </c>
      <c r="E3" s="18" t="s">
        <v>20</v>
      </c>
      <c r="F3" s="18" t="s">
        <v>388</v>
      </c>
      <c r="G3" s="3" t="s">
        <v>25</v>
      </c>
      <c r="H3" s="3" t="s">
        <v>26</v>
      </c>
      <c r="I3" s="21" t="s">
        <v>364</v>
      </c>
    </row>
    <row r="4" spans="2:9" ht="33.75" customHeight="1" x14ac:dyDescent="0.2">
      <c r="B4" s="4">
        <v>1</v>
      </c>
      <c r="C4" s="5" t="s">
        <v>5</v>
      </c>
      <c r="D4" s="14" t="s">
        <v>78</v>
      </c>
      <c r="E4" s="6">
        <v>50</v>
      </c>
      <c r="F4" s="6"/>
      <c r="G4" s="24"/>
      <c r="H4" s="7">
        <f t="shared" ref="H4:H67" si="0">G4*E4</f>
        <v>0</v>
      </c>
      <c r="I4" s="25"/>
    </row>
    <row r="5" spans="2:9" ht="33.75" customHeight="1" x14ac:dyDescent="0.2">
      <c r="B5" s="4">
        <v>2</v>
      </c>
      <c r="C5" s="5" t="s">
        <v>5</v>
      </c>
      <c r="D5" s="14" t="s">
        <v>79</v>
      </c>
      <c r="E5" s="6">
        <v>50</v>
      </c>
      <c r="F5" s="6"/>
      <c r="G5" s="24"/>
      <c r="H5" s="7">
        <f t="shared" si="0"/>
        <v>0</v>
      </c>
      <c r="I5" s="25"/>
    </row>
    <row r="6" spans="2:9" ht="33.75" customHeight="1" x14ac:dyDescent="0.2">
      <c r="B6" s="4">
        <v>3</v>
      </c>
      <c r="C6" s="5" t="s">
        <v>5</v>
      </c>
      <c r="D6" s="14" t="s">
        <v>77</v>
      </c>
      <c r="E6" s="6">
        <v>50</v>
      </c>
      <c r="F6" s="6"/>
      <c r="G6" s="24"/>
      <c r="H6" s="7">
        <f t="shared" si="0"/>
        <v>0</v>
      </c>
      <c r="I6" s="25"/>
    </row>
    <row r="7" spans="2:9" ht="33.75" customHeight="1" x14ac:dyDescent="0.2">
      <c r="B7" s="4">
        <v>4</v>
      </c>
      <c r="C7" s="5" t="s">
        <v>5</v>
      </c>
      <c r="D7" s="14" t="s">
        <v>80</v>
      </c>
      <c r="E7" s="6">
        <v>50</v>
      </c>
      <c r="F7" s="6"/>
      <c r="G7" s="24"/>
      <c r="H7" s="7">
        <f t="shared" si="0"/>
        <v>0</v>
      </c>
      <c r="I7" s="25"/>
    </row>
    <row r="8" spans="2:9" ht="33.75" customHeight="1" x14ac:dyDescent="0.2">
      <c r="B8" s="4">
        <v>5</v>
      </c>
      <c r="C8" s="5" t="s">
        <v>5</v>
      </c>
      <c r="D8" s="14" t="s">
        <v>81</v>
      </c>
      <c r="E8" s="6">
        <v>50</v>
      </c>
      <c r="F8" s="6"/>
      <c r="G8" s="24"/>
      <c r="H8" s="7">
        <f t="shared" si="0"/>
        <v>0</v>
      </c>
      <c r="I8" s="25"/>
    </row>
    <row r="9" spans="2:9" ht="33.75" customHeight="1" x14ac:dyDescent="0.2">
      <c r="B9" s="4">
        <v>6</v>
      </c>
      <c r="C9" s="5" t="s">
        <v>5</v>
      </c>
      <c r="D9" s="14" t="s">
        <v>82</v>
      </c>
      <c r="E9" s="6">
        <v>50</v>
      </c>
      <c r="F9" s="6"/>
      <c r="G9" s="24"/>
      <c r="H9" s="7">
        <f t="shared" si="0"/>
        <v>0</v>
      </c>
      <c r="I9" s="25"/>
    </row>
    <row r="10" spans="2:9" ht="33.75" customHeight="1" x14ac:dyDescent="0.2">
      <c r="B10" s="4">
        <v>7</v>
      </c>
      <c r="C10" s="5" t="s">
        <v>5</v>
      </c>
      <c r="D10" s="14" t="s">
        <v>83</v>
      </c>
      <c r="E10" s="6">
        <v>50</v>
      </c>
      <c r="F10" s="6"/>
      <c r="G10" s="24"/>
      <c r="H10" s="7">
        <f t="shared" si="0"/>
        <v>0</v>
      </c>
      <c r="I10" s="25"/>
    </row>
    <row r="11" spans="2:9" ht="33.75" customHeight="1" x14ac:dyDescent="0.2">
      <c r="B11" s="4">
        <v>8</v>
      </c>
      <c r="C11" s="5" t="s">
        <v>5</v>
      </c>
      <c r="D11" s="14" t="s">
        <v>84</v>
      </c>
      <c r="E11" s="6">
        <v>50</v>
      </c>
      <c r="F11" s="6"/>
      <c r="G11" s="24"/>
      <c r="H11" s="7">
        <f t="shared" si="0"/>
        <v>0</v>
      </c>
      <c r="I11" s="25"/>
    </row>
    <row r="12" spans="2:9" ht="33.75" customHeight="1" x14ac:dyDescent="0.2">
      <c r="B12" s="4">
        <v>9</v>
      </c>
      <c r="C12" s="5" t="s">
        <v>5</v>
      </c>
      <c r="D12" s="14" t="s">
        <v>85</v>
      </c>
      <c r="E12" s="6">
        <v>50</v>
      </c>
      <c r="F12" s="6"/>
      <c r="G12" s="24"/>
      <c r="H12" s="7">
        <f t="shared" si="0"/>
        <v>0</v>
      </c>
      <c r="I12" s="25"/>
    </row>
    <row r="13" spans="2:9" ht="33.75" customHeight="1" x14ac:dyDescent="0.2">
      <c r="B13" s="4">
        <v>10</v>
      </c>
      <c r="C13" s="5" t="s">
        <v>5</v>
      </c>
      <c r="D13" s="14" t="s">
        <v>86</v>
      </c>
      <c r="E13" s="6">
        <v>30</v>
      </c>
      <c r="F13" s="6"/>
      <c r="G13" s="24"/>
      <c r="H13" s="7">
        <f t="shared" si="0"/>
        <v>0</v>
      </c>
      <c r="I13" s="25"/>
    </row>
    <row r="14" spans="2:9" ht="33.75" customHeight="1" x14ac:dyDescent="0.2">
      <c r="B14" s="4">
        <v>11</v>
      </c>
      <c r="C14" s="5" t="s">
        <v>5</v>
      </c>
      <c r="D14" s="14" t="s">
        <v>87</v>
      </c>
      <c r="E14" s="6">
        <v>30</v>
      </c>
      <c r="F14" s="6"/>
      <c r="G14" s="24"/>
      <c r="H14" s="7">
        <f t="shared" si="0"/>
        <v>0</v>
      </c>
      <c r="I14" s="25"/>
    </row>
    <row r="15" spans="2:9" ht="33.75" customHeight="1" x14ac:dyDescent="0.2">
      <c r="B15" s="4">
        <v>12</v>
      </c>
      <c r="C15" s="5" t="s">
        <v>5</v>
      </c>
      <c r="D15" s="14" t="s">
        <v>88</v>
      </c>
      <c r="E15" s="6">
        <v>30</v>
      </c>
      <c r="F15" s="6"/>
      <c r="G15" s="24"/>
      <c r="H15" s="7">
        <f t="shared" si="0"/>
        <v>0</v>
      </c>
      <c r="I15" s="25"/>
    </row>
    <row r="16" spans="2:9" ht="33.75" customHeight="1" x14ac:dyDescent="0.2">
      <c r="B16" s="4">
        <v>13</v>
      </c>
      <c r="C16" s="5" t="s">
        <v>5</v>
      </c>
      <c r="D16" s="14" t="s">
        <v>89</v>
      </c>
      <c r="E16" s="6">
        <v>30</v>
      </c>
      <c r="F16" s="6"/>
      <c r="G16" s="24"/>
      <c r="H16" s="7">
        <f t="shared" si="0"/>
        <v>0</v>
      </c>
      <c r="I16" s="25"/>
    </row>
    <row r="17" spans="2:9" ht="33.75" customHeight="1" x14ac:dyDescent="0.2">
      <c r="B17" s="4">
        <v>14</v>
      </c>
      <c r="C17" s="5" t="s">
        <v>5</v>
      </c>
      <c r="D17" s="14" t="s">
        <v>316</v>
      </c>
      <c r="E17" s="6">
        <v>30</v>
      </c>
      <c r="F17" s="6"/>
      <c r="G17" s="24"/>
      <c r="H17" s="7">
        <f t="shared" si="0"/>
        <v>0</v>
      </c>
      <c r="I17" s="25"/>
    </row>
    <row r="18" spans="2:9" ht="33.75" customHeight="1" x14ac:dyDescent="0.2">
      <c r="B18" s="4">
        <v>15</v>
      </c>
      <c r="C18" s="5" t="s">
        <v>5</v>
      </c>
      <c r="D18" s="14" t="s">
        <v>272</v>
      </c>
      <c r="E18" s="6">
        <v>30</v>
      </c>
      <c r="F18" s="6"/>
      <c r="G18" s="24"/>
      <c r="H18" s="7">
        <f t="shared" si="0"/>
        <v>0</v>
      </c>
      <c r="I18" s="25"/>
    </row>
    <row r="19" spans="2:9" ht="33.75" customHeight="1" x14ac:dyDescent="0.2">
      <c r="B19" s="4">
        <v>16</v>
      </c>
      <c r="C19" s="5" t="s">
        <v>5</v>
      </c>
      <c r="D19" s="14" t="s">
        <v>271</v>
      </c>
      <c r="E19" s="6">
        <v>25</v>
      </c>
      <c r="F19" s="6"/>
      <c r="G19" s="24"/>
      <c r="H19" s="7">
        <f t="shared" si="0"/>
        <v>0</v>
      </c>
      <c r="I19" s="25"/>
    </row>
    <row r="20" spans="2:9" ht="33.75" customHeight="1" x14ac:dyDescent="0.2">
      <c r="B20" s="4">
        <v>17</v>
      </c>
      <c r="C20" s="5" t="s">
        <v>5</v>
      </c>
      <c r="D20" s="14" t="s">
        <v>317</v>
      </c>
      <c r="E20" s="6">
        <v>30</v>
      </c>
      <c r="F20" s="6"/>
      <c r="G20" s="24"/>
      <c r="H20" s="7">
        <f t="shared" si="0"/>
        <v>0</v>
      </c>
      <c r="I20" s="25"/>
    </row>
    <row r="21" spans="2:9" ht="33.75" customHeight="1" x14ac:dyDescent="0.2">
      <c r="B21" s="4">
        <v>18</v>
      </c>
      <c r="C21" s="5" t="s">
        <v>5</v>
      </c>
      <c r="D21" s="14" t="s">
        <v>273</v>
      </c>
      <c r="E21" s="6">
        <v>30</v>
      </c>
      <c r="F21" s="6"/>
      <c r="G21" s="24"/>
      <c r="H21" s="7">
        <f t="shared" si="0"/>
        <v>0</v>
      </c>
      <c r="I21" s="25"/>
    </row>
    <row r="22" spans="2:9" ht="33.75" customHeight="1" x14ac:dyDescent="0.2">
      <c r="B22" s="4">
        <v>19</v>
      </c>
      <c r="C22" s="5" t="s">
        <v>5</v>
      </c>
      <c r="D22" s="14" t="s">
        <v>90</v>
      </c>
      <c r="E22" s="6">
        <v>30</v>
      </c>
      <c r="F22" s="6"/>
      <c r="G22" s="24"/>
      <c r="H22" s="7">
        <f t="shared" si="0"/>
        <v>0</v>
      </c>
      <c r="I22" s="25"/>
    </row>
    <row r="23" spans="2:9" ht="33.75" customHeight="1" x14ac:dyDescent="0.2">
      <c r="B23" s="4">
        <v>20</v>
      </c>
      <c r="C23" s="5" t="s">
        <v>5</v>
      </c>
      <c r="D23" s="14" t="s">
        <v>318</v>
      </c>
      <c r="E23" s="6">
        <v>50</v>
      </c>
      <c r="F23" s="6"/>
      <c r="G23" s="24"/>
      <c r="H23" s="7">
        <f t="shared" si="0"/>
        <v>0</v>
      </c>
      <c r="I23" s="25"/>
    </row>
    <row r="24" spans="2:9" ht="33.75" customHeight="1" x14ac:dyDescent="0.2">
      <c r="B24" s="4">
        <v>21</v>
      </c>
      <c r="C24" s="5" t="s">
        <v>5</v>
      </c>
      <c r="D24" s="14" t="s">
        <v>280</v>
      </c>
      <c r="E24" s="6">
        <v>50</v>
      </c>
      <c r="F24" s="6"/>
      <c r="G24" s="24"/>
      <c r="H24" s="7">
        <f t="shared" si="0"/>
        <v>0</v>
      </c>
      <c r="I24" s="25"/>
    </row>
    <row r="25" spans="2:9" ht="33.75" customHeight="1" x14ac:dyDescent="0.2">
      <c r="B25" s="4">
        <v>22</v>
      </c>
      <c r="C25" s="5" t="s">
        <v>5</v>
      </c>
      <c r="D25" s="14" t="s">
        <v>319</v>
      </c>
      <c r="E25" s="6">
        <v>50</v>
      </c>
      <c r="F25" s="6"/>
      <c r="G25" s="24"/>
      <c r="H25" s="7">
        <f t="shared" si="0"/>
        <v>0</v>
      </c>
      <c r="I25" s="25"/>
    </row>
    <row r="26" spans="2:9" ht="33.75" customHeight="1" x14ac:dyDescent="0.2">
      <c r="B26" s="4">
        <v>23</v>
      </c>
      <c r="C26" s="5" t="s">
        <v>5</v>
      </c>
      <c r="D26" s="14" t="s">
        <v>281</v>
      </c>
      <c r="E26" s="6">
        <v>50</v>
      </c>
      <c r="F26" s="6"/>
      <c r="G26" s="24"/>
      <c r="H26" s="7">
        <f t="shared" si="0"/>
        <v>0</v>
      </c>
      <c r="I26" s="25"/>
    </row>
    <row r="27" spans="2:9" ht="33.75" customHeight="1" x14ac:dyDescent="0.2">
      <c r="B27" s="4">
        <v>24</v>
      </c>
      <c r="C27" s="5" t="s">
        <v>5</v>
      </c>
      <c r="D27" s="14" t="s">
        <v>358</v>
      </c>
      <c r="E27" s="6">
        <v>20</v>
      </c>
      <c r="F27" s="6"/>
      <c r="G27" s="24"/>
      <c r="H27" s="7">
        <f t="shared" si="0"/>
        <v>0</v>
      </c>
      <c r="I27" s="25"/>
    </row>
    <row r="28" spans="2:9" ht="33.75" customHeight="1" x14ac:dyDescent="0.2">
      <c r="B28" s="4">
        <v>25</v>
      </c>
      <c r="C28" s="5" t="s">
        <v>5</v>
      </c>
      <c r="D28" s="14" t="s">
        <v>359</v>
      </c>
      <c r="E28" s="6">
        <v>20</v>
      </c>
      <c r="F28" s="6"/>
      <c r="G28" s="24"/>
      <c r="H28" s="7">
        <f t="shared" si="0"/>
        <v>0</v>
      </c>
      <c r="I28" s="25"/>
    </row>
    <row r="29" spans="2:9" ht="33.75" customHeight="1" x14ac:dyDescent="0.2">
      <c r="B29" s="4">
        <v>26</v>
      </c>
      <c r="C29" s="5" t="s">
        <v>5</v>
      </c>
      <c r="D29" s="14" t="s">
        <v>360</v>
      </c>
      <c r="E29" s="6">
        <v>20</v>
      </c>
      <c r="F29" s="6"/>
      <c r="G29" s="24"/>
      <c r="H29" s="7">
        <f t="shared" si="0"/>
        <v>0</v>
      </c>
      <c r="I29" s="25"/>
    </row>
    <row r="30" spans="2:9" ht="33.75" customHeight="1" x14ac:dyDescent="0.2">
      <c r="B30" s="4">
        <v>27</v>
      </c>
      <c r="C30" s="5" t="s">
        <v>5</v>
      </c>
      <c r="D30" s="14" t="s">
        <v>361</v>
      </c>
      <c r="E30" s="6">
        <v>20</v>
      </c>
      <c r="F30" s="6"/>
      <c r="G30" s="24"/>
      <c r="H30" s="7">
        <f t="shared" si="0"/>
        <v>0</v>
      </c>
      <c r="I30" s="25"/>
    </row>
    <row r="31" spans="2:9" ht="33.75" customHeight="1" x14ac:dyDescent="0.2">
      <c r="B31" s="4">
        <v>28</v>
      </c>
      <c r="C31" s="5" t="s">
        <v>5</v>
      </c>
      <c r="D31" s="14" t="s">
        <v>37</v>
      </c>
      <c r="E31" s="6">
        <v>100</v>
      </c>
      <c r="F31" s="6"/>
      <c r="G31" s="24"/>
      <c r="H31" s="7">
        <f t="shared" si="0"/>
        <v>0</v>
      </c>
      <c r="I31" s="25"/>
    </row>
    <row r="32" spans="2:9" ht="33.75" customHeight="1" x14ac:dyDescent="0.2">
      <c r="B32" s="4">
        <v>29</v>
      </c>
      <c r="C32" s="5" t="s">
        <v>5</v>
      </c>
      <c r="D32" s="14" t="s">
        <v>38</v>
      </c>
      <c r="E32" s="6">
        <v>100</v>
      </c>
      <c r="F32" s="6"/>
      <c r="G32" s="24"/>
      <c r="H32" s="7">
        <f t="shared" si="0"/>
        <v>0</v>
      </c>
      <c r="I32" s="25"/>
    </row>
    <row r="33" spans="2:9" ht="33.75" customHeight="1" x14ac:dyDescent="0.2">
      <c r="B33" s="4">
        <v>30</v>
      </c>
      <c r="C33" s="5" t="s">
        <v>5</v>
      </c>
      <c r="D33" s="14" t="s">
        <v>40</v>
      </c>
      <c r="E33" s="6">
        <v>50</v>
      </c>
      <c r="F33" s="6"/>
      <c r="G33" s="24"/>
      <c r="H33" s="7">
        <f t="shared" si="0"/>
        <v>0</v>
      </c>
      <c r="I33" s="25"/>
    </row>
    <row r="34" spans="2:9" ht="33.75" customHeight="1" x14ac:dyDescent="0.2">
      <c r="B34" s="4">
        <v>31</v>
      </c>
      <c r="C34" s="5" t="s">
        <v>5</v>
      </c>
      <c r="D34" s="5" t="s">
        <v>32</v>
      </c>
      <c r="E34" s="6">
        <v>50</v>
      </c>
      <c r="F34" s="6"/>
      <c r="G34" s="24"/>
      <c r="H34" s="7">
        <f t="shared" si="0"/>
        <v>0</v>
      </c>
      <c r="I34" s="25"/>
    </row>
    <row r="35" spans="2:9" ht="33.75" customHeight="1" x14ac:dyDescent="0.2">
      <c r="B35" s="4">
        <v>32</v>
      </c>
      <c r="C35" s="5" t="s">
        <v>5</v>
      </c>
      <c r="D35" s="14" t="s">
        <v>33</v>
      </c>
      <c r="E35" s="6">
        <v>30</v>
      </c>
      <c r="F35" s="6"/>
      <c r="G35" s="24"/>
      <c r="H35" s="7">
        <f t="shared" si="0"/>
        <v>0</v>
      </c>
      <c r="I35" s="25"/>
    </row>
    <row r="36" spans="2:9" ht="33.75" customHeight="1" x14ac:dyDescent="0.2">
      <c r="B36" s="4">
        <v>33</v>
      </c>
      <c r="C36" s="5" t="s">
        <v>5</v>
      </c>
      <c r="D36" s="14" t="s">
        <v>34</v>
      </c>
      <c r="E36" s="6">
        <v>50</v>
      </c>
      <c r="F36" s="6"/>
      <c r="G36" s="24"/>
      <c r="H36" s="7">
        <f t="shared" si="0"/>
        <v>0</v>
      </c>
      <c r="I36" s="25"/>
    </row>
    <row r="37" spans="2:9" ht="33.75" customHeight="1" x14ac:dyDescent="0.2">
      <c r="B37" s="4">
        <v>34</v>
      </c>
      <c r="C37" s="5" t="s">
        <v>5</v>
      </c>
      <c r="D37" s="14" t="s">
        <v>275</v>
      </c>
      <c r="E37" s="6">
        <v>30</v>
      </c>
      <c r="F37" s="6"/>
      <c r="G37" s="24"/>
      <c r="H37" s="7">
        <f t="shared" si="0"/>
        <v>0</v>
      </c>
      <c r="I37" s="25"/>
    </row>
    <row r="38" spans="2:9" ht="33.75" customHeight="1" x14ac:dyDescent="0.2">
      <c r="B38" s="4">
        <v>35</v>
      </c>
      <c r="C38" s="5" t="s">
        <v>5</v>
      </c>
      <c r="D38" s="14" t="s">
        <v>276</v>
      </c>
      <c r="E38" s="6">
        <v>30</v>
      </c>
      <c r="F38" s="6"/>
      <c r="G38" s="24"/>
      <c r="H38" s="7">
        <f t="shared" si="0"/>
        <v>0</v>
      </c>
      <c r="I38" s="25"/>
    </row>
    <row r="39" spans="2:9" ht="39" customHeight="1" x14ac:dyDescent="0.2">
      <c r="B39" s="4">
        <v>36</v>
      </c>
      <c r="C39" s="5" t="s">
        <v>5</v>
      </c>
      <c r="D39" s="5" t="s">
        <v>29</v>
      </c>
      <c r="E39" s="6">
        <v>50</v>
      </c>
      <c r="F39" s="6"/>
      <c r="G39" s="24"/>
      <c r="H39" s="7">
        <f t="shared" si="0"/>
        <v>0</v>
      </c>
      <c r="I39" s="25"/>
    </row>
    <row r="40" spans="2:9" ht="33.75" customHeight="1" x14ac:dyDescent="0.2">
      <c r="B40" s="4">
        <v>37</v>
      </c>
      <c r="C40" s="5" t="s">
        <v>5</v>
      </c>
      <c r="D40" s="5" t="s">
        <v>30</v>
      </c>
      <c r="E40" s="6">
        <v>50</v>
      </c>
      <c r="F40" s="6"/>
      <c r="G40" s="24"/>
      <c r="H40" s="7">
        <f t="shared" si="0"/>
        <v>0</v>
      </c>
      <c r="I40" s="25"/>
    </row>
    <row r="41" spans="2:9" ht="33.75" customHeight="1" x14ac:dyDescent="0.2">
      <c r="B41" s="4">
        <v>38</v>
      </c>
      <c r="C41" s="5" t="s">
        <v>5</v>
      </c>
      <c r="D41" s="5" t="s">
        <v>39</v>
      </c>
      <c r="E41" s="6">
        <v>50</v>
      </c>
      <c r="F41" s="6"/>
      <c r="G41" s="24"/>
      <c r="H41" s="7">
        <f t="shared" si="0"/>
        <v>0</v>
      </c>
      <c r="I41" s="25"/>
    </row>
    <row r="42" spans="2:9" ht="33.75" customHeight="1" x14ac:dyDescent="0.2">
      <c r="B42" s="4">
        <v>39</v>
      </c>
      <c r="C42" s="5" t="s">
        <v>5</v>
      </c>
      <c r="D42" s="14" t="s">
        <v>6</v>
      </c>
      <c r="E42" s="6">
        <v>40</v>
      </c>
      <c r="F42" s="6"/>
      <c r="G42" s="24"/>
      <c r="H42" s="7">
        <f t="shared" si="0"/>
        <v>0</v>
      </c>
      <c r="I42" s="25"/>
    </row>
    <row r="43" spans="2:9" ht="33.75" customHeight="1" x14ac:dyDescent="0.2">
      <c r="B43" s="4">
        <v>40</v>
      </c>
      <c r="C43" s="5" t="s">
        <v>5</v>
      </c>
      <c r="D43" s="14" t="s">
        <v>282</v>
      </c>
      <c r="E43" s="6">
        <v>10</v>
      </c>
      <c r="F43" s="6"/>
      <c r="G43" s="24"/>
      <c r="H43" s="7">
        <f t="shared" si="0"/>
        <v>0</v>
      </c>
      <c r="I43" s="25"/>
    </row>
    <row r="44" spans="2:9" ht="33.75" customHeight="1" x14ac:dyDescent="0.2">
      <c r="B44" s="4">
        <v>41</v>
      </c>
      <c r="C44" s="5" t="s">
        <v>5</v>
      </c>
      <c r="D44" s="14" t="s">
        <v>320</v>
      </c>
      <c r="E44" s="6">
        <v>10</v>
      </c>
      <c r="F44" s="6"/>
      <c r="G44" s="24"/>
      <c r="H44" s="7">
        <f t="shared" si="0"/>
        <v>0</v>
      </c>
      <c r="I44" s="25"/>
    </row>
    <row r="45" spans="2:9" ht="33.75" customHeight="1" x14ac:dyDescent="0.2">
      <c r="B45" s="4">
        <v>42</v>
      </c>
      <c r="C45" s="5" t="s">
        <v>5</v>
      </c>
      <c r="D45" s="14" t="s">
        <v>321</v>
      </c>
      <c r="E45" s="6">
        <v>10</v>
      </c>
      <c r="F45" s="6"/>
      <c r="G45" s="24"/>
      <c r="H45" s="7">
        <f t="shared" si="0"/>
        <v>0</v>
      </c>
      <c r="I45" s="25"/>
    </row>
    <row r="46" spans="2:9" ht="33.75" customHeight="1" x14ac:dyDescent="0.2">
      <c r="B46" s="4">
        <v>43</v>
      </c>
      <c r="C46" s="5" t="s">
        <v>5</v>
      </c>
      <c r="D46" s="14" t="s">
        <v>283</v>
      </c>
      <c r="E46" s="6">
        <v>20</v>
      </c>
      <c r="F46" s="6"/>
      <c r="G46" s="24"/>
      <c r="H46" s="7">
        <f t="shared" si="0"/>
        <v>0</v>
      </c>
      <c r="I46" s="25"/>
    </row>
    <row r="47" spans="2:9" ht="33.75" customHeight="1" x14ac:dyDescent="0.2">
      <c r="B47" s="4">
        <v>44</v>
      </c>
      <c r="C47" s="8" t="s">
        <v>16</v>
      </c>
      <c r="D47" s="10" t="s">
        <v>128</v>
      </c>
      <c r="E47" s="12">
        <v>20</v>
      </c>
      <c r="F47" s="6"/>
      <c r="G47" s="24"/>
      <c r="H47" s="7">
        <f t="shared" si="0"/>
        <v>0</v>
      </c>
      <c r="I47" s="25"/>
    </row>
    <row r="48" spans="2:9" ht="33.75" customHeight="1" x14ac:dyDescent="0.2">
      <c r="B48" s="4">
        <v>45</v>
      </c>
      <c r="C48" s="8" t="s">
        <v>16</v>
      </c>
      <c r="D48" s="10" t="s">
        <v>123</v>
      </c>
      <c r="E48" s="12">
        <v>20</v>
      </c>
      <c r="F48" s="6"/>
      <c r="G48" s="24"/>
      <c r="H48" s="7">
        <f t="shared" si="0"/>
        <v>0</v>
      </c>
      <c r="I48" s="25"/>
    </row>
    <row r="49" spans="2:9" ht="33.75" customHeight="1" x14ac:dyDescent="0.2">
      <c r="B49" s="4">
        <v>46</v>
      </c>
      <c r="C49" s="8" t="s">
        <v>16</v>
      </c>
      <c r="D49" s="10" t="s">
        <v>129</v>
      </c>
      <c r="E49" s="12">
        <v>20</v>
      </c>
      <c r="F49" s="6"/>
      <c r="G49" s="24"/>
      <c r="H49" s="7">
        <f t="shared" si="0"/>
        <v>0</v>
      </c>
      <c r="I49" s="25"/>
    </row>
    <row r="50" spans="2:9" ht="33.75" customHeight="1" x14ac:dyDescent="0.2">
      <c r="B50" s="4">
        <v>47</v>
      </c>
      <c r="C50" s="8" t="s">
        <v>16</v>
      </c>
      <c r="D50" s="10" t="s">
        <v>124</v>
      </c>
      <c r="E50" s="12">
        <v>20</v>
      </c>
      <c r="F50" s="6"/>
      <c r="G50" s="24"/>
      <c r="H50" s="7">
        <f t="shared" si="0"/>
        <v>0</v>
      </c>
      <c r="I50" s="25"/>
    </row>
    <row r="51" spans="2:9" ht="33.75" customHeight="1" x14ac:dyDescent="0.2">
      <c r="B51" s="4">
        <v>48</v>
      </c>
      <c r="C51" s="8" t="s">
        <v>16</v>
      </c>
      <c r="D51" s="10" t="s">
        <v>130</v>
      </c>
      <c r="E51" s="12">
        <v>20</v>
      </c>
      <c r="F51" s="6"/>
      <c r="G51" s="24"/>
      <c r="H51" s="7">
        <f t="shared" si="0"/>
        <v>0</v>
      </c>
      <c r="I51" s="25"/>
    </row>
    <row r="52" spans="2:9" ht="33.75" customHeight="1" x14ac:dyDescent="0.2">
      <c r="B52" s="4">
        <v>49</v>
      </c>
      <c r="C52" s="8" t="s">
        <v>16</v>
      </c>
      <c r="D52" s="10" t="s">
        <v>125</v>
      </c>
      <c r="E52" s="12">
        <v>20</v>
      </c>
      <c r="F52" s="6"/>
      <c r="G52" s="24"/>
      <c r="H52" s="7">
        <f t="shared" si="0"/>
        <v>0</v>
      </c>
      <c r="I52" s="25"/>
    </row>
    <row r="53" spans="2:9" ht="33.75" customHeight="1" x14ac:dyDescent="0.2">
      <c r="B53" s="4">
        <v>50</v>
      </c>
      <c r="C53" s="8" t="s">
        <v>16</v>
      </c>
      <c r="D53" s="10" t="s">
        <v>131</v>
      </c>
      <c r="E53" s="12">
        <v>20</v>
      </c>
      <c r="F53" s="6"/>
      <c r="G53" s="24"/>
      <c r="H53" s="7">
        <f t="shared" si="0"/>
        <v>0</v>
      </c>
      <c r="I53" s="25"/>
    </row>
    <row r="54" spans="2:9" ht="33.75" customHeight="1" x14ac:dyDescent="0.2">
      <c r="B54" s="4">
        <v>51</v>
      </c>
      <c r="C54" s="8" t="s">
        <v>16</v>
      </c>
      <c r="D54" s="10" t="s">
        <v>126</v>
      </c>
      <c r="E54" s="12">
        <v>20</v>
      </c>
      <c r="F54" s="6"/>
      <c r="G54" s="24"/>
      <c r="H54" s="7">
        <f t="shared" si="0"/>
        <v>0</v>
      </c>
      <c r="I54" s="25"/>
    </row>
    <row r="55" spans="2:9" ht="33.75" customHeight="1" x14ac:dyDescent="0.2">
      <c r="B55" s="4">
        <v>52</v>
      </c>
      <c r="C55" s="8" t="s">
        <v>16</v>
      </c>
      <c r="D55" s="10" t="s">
        <v>132</v>
      </c>
      <c r="E55" s="12">
        <v>20</v>
      </c>
      <c r="F55" s="6"/>
      <c r="G55" s="24"/>
      <c r="H55" s="7">
        <f t="shared" si="0"/>
        <v>0</v>
      </c>
      <c r="I55" s="25"/>
    </row>
    <row r="56" spans="2:9" ht="33.75" customHeight="1" x14ac:dyDescent="0.2">
      <c r="B56" s="4">
        <v>53</v>
      </c>
      <c r="C56" s="8" t="s">
        <v>16</v>
      </c>
      <c r="D56" s="10" t="s">
        <v>127</v>
      </c>
      <c r="E56" s="12">
        <v>20</v>
      </c>
      <c r="F56" s="6"/>
      <c r="G56" s="24"/>
      <c r="H56" s="7">
        <f t="shared" si="0"/>
        <v>0</v>
      </c>
      <c r="I56" s="25"/>
    </row>
    <row r="57" spans="2:9" ht="33.75" customHeight="1" x14ac:dyDescent="0.2">
      <c r="B57" s="4">
        <v>54</v>
      </c>
      <c r="C57" s="5" t="s">
        <v>4</v>
      </c>
      <c r="D57" s="5" t="s">
        <v>133</v>
      </c>
      <c r="E57" s="12">
        <v>30</v>
      </c>
      <c r="F57" s="6"/>
      <c r="G57" s="24"/>
      <c r="H57" s="7">
        <f t="shared" si="0"/>
        <v>0</v>
      </c>
      <c r="I57" s="25" t="s">
        <v>157</v>
      </c>
    </row>
    <row r="58" spans="2:9" ht="33.75" customHeight="1" x14ac:dyDescent="0.2">
      <c r="B58" s="4">
        <v>55</v>
      </c>
      <c r="C58" s="5" t="s">
        <v>4</v>
      </c>
      <c r="D58" s="5" t="s">
        <v>134</v>
      </c>
      <c r="E58" s="12">
        <v>30</v>
      </c>
      <c r="F58" s="6"/>
      <c r="G58" s="24"/>
      <c r="H58" s="7">
        <f t="shared" si="0"/>
        <v>0</v>
      </c>
      <c r="I58" s="25" t="s">
        <v>157</v>
      </c>
    </row>
    <row r="59" spans="2:9" ht="33.75" customHeight="1" x14ac:dyDescent="0.2">
      <c r="B59" s="4">
        <v>56</v>
      </c>
      <c r="C59" s="5" t="s">
        <v>4</v>
      </c>
      <c r="D59" s="5" t="s">
        <v>135</v>
      </c>
      <c r="E59" s="12">
        <v>30</v>
      </c>
      <c r="F59" s="6" t="s">
        <v>391</v>
      </c>
      <c r="G59" s="24"/>
      <c r="H59" s="7">
        <f t="shared" si="0"/>
        <v>0</v>
      </c>
      <c r="I59" s="25" t="s">
        <v>157</v>
      </c>
    </row>
    <row r="60" spans="2:9" ht="33.75" customHeight="1" x14ac:dyDescent="0.2">
      <c r="B60" s="4">
        <v>57</v>
      </c>
      <c r="C60" s="5" t="s">
        <v>4</v>
      </c>
      <c r="D60" s="5" t="s">
        <v>136</v>
      </c>
      <c r="E60" s="12">
        <v>35</v>
      </c>
      <c r="F60" s="6" t="s">
        <v>391</v>
      </c>
      <c r="G60" s="24"/>
      <c r="H60" s="7">
        <f t="shared" si="0"/>
        <v>0</v>
      </c>
      <c r="I60" s="25" t="s">
        <v>157</v>
      </c>
    </row>
    <row r="61" spans="2:9" ht="33.75" customHeight="1" x14ac:dyDescent="0.2">
      <c r="B61" s="4">
        <v>58</v>
      </c>
      <c r="C61" s="5" t="s">
        <v>4</v>
      </c>
      <c r="D61" s="5" t="s">
        <v>137</v>
      </c>
      <c r="E61" s="12">
        <v>35</v>
      </c>
      <c r="F61" s="6" t="s">
        <v>391</v>
      </c>
      <c r="G61" s="24"/>
      <c r="H61" s="7">
        <f t="shared" si="0"/>
        <v>0</v>
      </c>
      <c r="I61" s="25" t="s">
        <v>157</v>
      </c>
    </row>
    <row r="62" spans="2:9" ht="33.75" customHeight="1" x14ac:dyDescent="0.2">
      <c r="B62" s="4">
        <v>59</v>
      </c>
      <c r="C62" s="5" t="s">
        <v>4</v>
      </c>
      <c r="D62" s="5" t="s">
        <v>138</v>
      </c>
      <c r="E62" s="12">
        <v>30</v>
      </c>
      <c r="F62" s="6"/>
      <c r="G62" s="24"/>
      <c r="H62" s="7">
        <f t="shared" si="0"/>
        <v>0</v>
      </c>
      <c r="I62" s="25" t="s">
        <v>157</v>
      </c>
    </row>
    <row r="63" spans="2:9" ht="33.75" customHeight="1" x14ac:dyDescent="0.2">
      <c r="B63" s="4">
        <v>60</v>
      </c>
      <c r="C63" s="5" t="s">
        <v>4</v>
      </c>
      <c r="D63" s="5" t="s">
        <v>139</v>
      </c>
      <c r="E63" s="12">
        <v>30</v>
      </c>
      <c r="F63" s="6" t="s">
        <v>391</v>
      </c>
      <c r="G63" s="24"/>
      <c r="H63" s="7">
        <f t="shared" si="0"/>
        <v>0</v>
      </c>
      <c r="I63" s="25" t="s">
        <v>157</v>
      </c>
    </row>
    <row r="64" spans="2:9" ht="33.75" customHeight="1" x14ac:dyDescent="0.2">
      <c r="B64" s="4">
        <v>61</v>
      </c>
      <c r="C64" s="5" t="s">
        <v>4</v>
      </c>
      <c r="D64" s="5" t="s">
        <v>140</v>
      </c>
      <c r="E64" s="12">
        <v>35</v>
      </c>
      <c r="F64" s="6" t="s">
        <v>391</v>
      </c>
      <c r="G64" s="24"/>
      <c r="H64" s="7">
        <f t="shared" si="0"/>
        <v>0</v>
      </c>
      <c r="I64" s="25" t="s">
        <v>157</v>
      </c>
    </row>
    <row r="65" spans="2:9" ht="33.75" customHeight="1" x14ac:dyDescent="0.2">
      <c r="B65" s="4">
        <v>62</v>
      </c>
      <c r="C65" s="5" t="s">
        <v>4</v>
      </c>
      <c r="D65" s="5" t="s">
        <v>141</v>
      </c>
      <c r="E65" s="12">
        <v>35</v>
      </c>
      <c r="F65" s="6" t="s">
        <v>391</v>
      </c>
      <c r="G65" s="24"/>
      <c r="H65" s="7">
        <f t="shared" si="0"/>
        <v>0</v>
      </c>
      <c r="I65" s="25" t="s">
        <v>157</v>
      </c>
    </row>
    <row r="66" spans="2:9" ht="33.75" customHeight="1" x14ac:dyDescent="0.2">
      <c r="B66" s="4">
        <v>63</v>
      </c>
      <c r="C66" s="5" t="s">
        <v>4</v>
      </c>
      <c r="D66" s="5" t="s">
        <v>142</v>
      </c>
      <c r="E66" s="12">
        <v>30</v>
      </c>
      <c r="F66" s="6"/>
      <c r="G66" s="24"/>
      <c r="H66" s="7">
        <f t="shared" si="0"/>
        <v>0</v>
      </c>
      <c r="I66" s="25" t="s">
        <v>157</v>
      </c>
    </row>
    <row r="67" spans="2:9" ht="33.75" customHeight="1" x14ac:dyDescent="0.2">
      <c r="B67" s="4">
        <v>64</v>
      </c>
      <c r="C67" s="5" t="s">
        <v>4</v>
      </c>
      <c r="D67" s="5" t="s">
        <v>143</v>
      </c>
      <c r="E67" s="12">
        <v>30</v>
      </c>
      <c r="F67" s="6" t="s">
        <v>391</v>
      </c>
      <c r="G67" s="24"/>
      <c r="H67" s="7">
        <f t="shared" si="0"/>
        <v>0</v>
      </c>
      <c r="I67" s="25" t="s">
        <v>157</v>
      </c>
    </row>
    <row r="68" spans="2:9" ht="33.75" customHeight="1" x14ac:dyDescent="0.2">
      <c r="B68" s="4">
        <v>65</v>
      </c>
      <c r="C68" s="5" t="s">
        <v>4</v>
      </c>
      <c r="D68" s="5" t="s">
        <v>144</v>
      </c>
      <c r="E68" s="12">
        <v>35</v>
      </c>
      <c r="F68" s="6" t="s">
        <v>391</v>
      </c>
      <c r="G68" s="24"/>
      <c r="H68" s="7">
        <f t="shared" ref="H68:H131" si="1">G68*E68</f>
        <v>0</v>
      </c>
      <c r="I68" s="25" t="s">
        <v>157</v>
      </c>
    </row>
    <row r="69" spans="2:9" ht="33.75" customHeight="1" x14ac:dyDescent="0.2">
      <c r="B69" s="4">
        <v>66</v>
      </c>
      <c r="C69" s="5" t="s">
        <v>4</v>
      </c>
      <c r="D69" s="5" t="s">
        <v>145</v>
      </c>
      <c r="E69" s="12">
        <v>35</v>
      </c>
      <c r="F69" s="6" t="s">
        <v>391</v>
      </c>
      <c r="G69" s="24"/>
      <c r="H69" s="7">
        <f t="shared" si="1"/>
        <v>0</v>
      </c>
      <c r="I69" s="25" t="s">
        <v>157</v>
      </c>
    </row>
    <row r="70" spans="2:9" ht="33.75" customHeight="1" x14ac:dyDescent="0.2">
      <c r="B70" s="4">
        <v>67</v>
      </c>
      <c r="C70" s="5" t="s">
        <v>4</v>
      </c>
      <c r="D70" s="5" t="s">
        <v>146</v>
      </c>
      <c r="E70" s="12">
        <v>25</v>
      </c>
      <c r="F70" s="6" t="s">
        <v>391</v>
      </c>
      <c r="G70" s="24"/>
      <c r="H70" s="7">
        <f t="shared" si="1"/>
        <v>0</v>
      </c>
      <c r="I70" s="25" t="s">
        <v>157</v>
      </c>
    </row>
    <row r="71" spans="2:9" ht="33.75" customHeight="1" x14ac:dyDescent="0.2">
      <c r="B71" s="4">
        <v>68</v>
      </c>
      <c r="C71" s="5" t="s">
        <v>4</v>
      </c>
      <c r="D71" s="5" t="s">
        <v>147</v>
      </c>
      <c r="E71" s="12">
        <v>35</v>
      </c>
      <c r="F71" s="6" t="s">
        <v>391</v>
      </c>
      <c r="G71" s="24"/>
      <c r="H71" s="7">
        <f t="shared" si="1"/>
        <v>0</v>
      </c>
      <c r="I71" s="25" t="s">
        <v>157</v>
      </c>
    </row>
    <row r="72" spans="2:9" ht="33.75" customHeight="1" x14ac:dyDescent="0.2">
      <c r="B72" s="4">
        <v>69</v>
      </c>
      <c r="C72" s="5" t="s">
        <v>4</v>
      </c>
      <c r="D72" s="5" t="s">
        <v>148</v>
      </c>
      <c r="E72" s="12">
        <v>35</v>
      </c>
      <c r="F72" s="6" t="s">
        <v>391</v>
      </c>
      <c r="G72" s="24"/>
      <c r="H72" s="7">
        <f t="shared" si="1"/>
        <v>0</v>
      </c>
      <c r="I72" s="25" t="s">
        <v>157</v>
      </c>
    </row>
    <row r="73" spans="2:9" ht="33.75" customHeight="1" x14ac:dyDescent="0.2">
      <c r="B73" s="4">
        <v>70</v>
      </c>
      <c r="C73" s="5" t="s">
        <v>4</v>
      </c>
      <c r="D73" s="5" t="s">
        <v>149</v>
      </c>
      <c r="E73" s="12">
        <v>25</v>
      </c>
      <c r="F73" s="6" t="s">
        <v>391</v>
      </c>
      <c r="G73" s="24"/>
      <c r="H73" s="7">
        <f t="shared" si="1"/>
        <v>0</v>
      </c>
      <c r="I73" s="25" t="s">
        <v>157</v>
      </c>
    </row>
    <row r="74" spans="2:9" ht="33.75" customHeight="1" x14ac:dyDescent="0.2">
      <c r="B74" s="4">
        <v>71</v>
      </c>
      <c r="C74" s="5" t="s">
        <v>4</v>
      </c>
      <c r="D74" s="5" t="s">
        <v>150</v>
      </c>
      <c r="E74" s="12">
        <v>25</v>
      </c>
      <c r="F74" s="6" t="s">
        <v>391</v>
      </c>
      <c r="G74" s="24"/>
      <c r="H74" s="7">
        <f t="shared" si="1"/>
        <v>0</v>
      </c>
      <c r="I74" s="25" t="s">
        <v>157</v>
      </c>
    </row>
    <row r="75" spans="2:9" ht="33.75" customHeight="1" x14ac:dyDescent="0.2">
      <c r="B75" s="4">
        <v>72</v>
      </c>
      <c r="C75" s="8" t="s">
        <v>4</v>
      </c>
      <c r="D75" s="5" t="s">
        <v>153</v>
      </c>
      <c r="E75" s="12">
        <v>20</v>
      </c>
      <c r="F75" s="6"/>
      <c r="G75" s="24"/>
      <c r="H75" s="7">
        <f t="shared" si="1"/>
        <v>0</v>
      </c>
      <c r="I75" s="25" t="s">
        <v>157</v>
      </c>
    </row>
    <row r="76" spans="2:9" ht="33.75" customHeight="1" x14ac:dyDescent="0.2">
      <c r="B76" s="4">
        <v>73</v>
      </c>
      <c r="C76" s="8" t="s">
        <v>4</v>
      </c>
      <c r="D76" s="10" t="s">
        <v>152</v>
      </c>
      <c r="E76" s="12">
        <v>40</v>
      </c>
      <c r="F76" s="6"/>
      <c r="G76" s="24"/>
      <c r="H76" s="7">
        <f t="shared" si="1"/>
        <v>0</v>
      </c>
      <c r="I76" s="25" t="s">
        <v>157</v>
      </c>
    </row>
    <row r="77" spans="2:9" ht="33.75" customHeight="1" x14ac:dyDescent="0.2">
      <c r="B77" s="4">
        <v>74</v>
      </c>
      <c r="C77" s="8" t="s">
        <v>4</v>
      </c>
      <c r="D77" s="10" t="s">
        <v>250</v>
      </c>
      <c r="E77" s="6">
        <v>6</v>
      </c>
      <c r="F77" s="6" t="s">
        <v>391</v>
      </c>
      <c r="G77" s="24"/>
      <c r="H77" s="7">
        <f t="shared" si="1"/>
        <v>0</v>
      </c>
      <c r="I77" s="25" t="s">
        <v>157</v>
      </c>
    </row>
    <row r="78" spans="2:9" ht="33.75" customHeight="1" x14ac:dyDescent="0.2">
      <c r="B78" s="4">
        <v>75</v>
      </c>
      <c r="C78" s="8" t="s">
        <v>4</v>
      </c>
      <c r="D78" s="10" t="s">
        <v>249</v>
      </c>
      <c r="E78" s="6">
        <v>15</v>
      </c>
      <c r="F78" s="6"/>
      <c r="G78" s="24"/>
      <c r="H78" s="7">
        <f t="shared" si="1"/>
        <v>0</v>
      </c>
      <c r="I78" s="25" t="s">
        <v>157</v>
      </c>
    </row>
    <row r="79" spans="2:9" ht="33.75" customHeight="1" x14ac:dyDescent="0.2">
      <c r="B79" s="4">
        <v>76</v>
      </c>
      <c r="C79" s="8" t="s">
        <v>4</v>
      </c>
      <c r="D79" s="10" t="s">
        <v>160</v>
      </c>
      <c r="E79" s="12">
        <v>40</v>
      </c>
      <c r="F79" s="6"/>
      <c r="G79" s="24"/>
      <c r="H79" s="7">
        <f t="shared" si="1"/>
        <v>0</v>
      </c>
      <c r="I79" s="25" t="s">
        <v>157</v>
      </c>
    </row>
    <row r="80" spans="2:9" ht="62.25" customHeight="1" x14ac:dyDescent="0.2">
      <c r="B80" s="4">
        <v>77</v>
      </c>
      <c r="C80" s="8" t="s">
        <v>12</v>
      </c>
      <c r="D80" s="10" t="s">
        <v>368</v>
      </c>
      <c r="E80" s="6">
        <v>80</v>
      </c>
      <c r="F80" s="6"/>
      <c r="G80" s="24"/>
      <c r="H80" s="7">
        <f t="shared" si="1"/>
        <v>0</v>
      </c>
      <c r="I80" s="25" t="s">
        <v>372</v>
      </c>
    </row>
    <row r="81" spans="2:9" ht="37.5" customHeight="1" x14ac:dyDescent="0.2">
      <c r="B81" s="4">
        <v>78</v>
      </c>
      <c r="C81" s="8" t="s">
        <v>12</v>
      </c>
      <c r="D81" s="10" t="s">
        <v>369</v>
      </c>
      <c r="E81" s="6">
        <v>80</v>
      </c>
      <c r="F81" s="6"/>
      <c r="G81" s="24"/>
      <c r="H81" s="7">
        <f t="shared" si="1"/>
        <v>0</v>
      </c>
      <c r="I81" s="25" t="s">
        <v>278</v>
      </c>
    </row>
    <row r="82" spans="2:9" ht="63" customHeight="1" x14ac:dyDescent="0.2">
      <c r="B82" s="4">
        <v>79</v>
      </c>
      <c r="C82" s="8" t="s">
        <v>12</v>
      </c>
      <c r="D82" s="10" t="s">
        <v>370</v>
      </c>
      <c r="E82" s="6">
        <v>30</v>
      </c>
      <c r="F82" s="6"/>
      <c r="G82" s="24"/>
      <c r="H82" s="7">
        <f t="shared" si="1"/>
        <v>0</v>
      </c>
      <c r="I82" s="25" t="s">
        <v>372</v>
      </c>
    </row>
    <row r="83" spans="2:9" ht="71.25" x14ac:dyDescent="0.2">
      <c r="B83" s="4">
        <v>80</v>
      </c>
      <c r="C83" s="8" t="s">
        <v>12</v>
      </c>
      <c r="D83" s="10" t="s">
        <v>371</v>
      </c>
      <c r="E83" s="6">
        <v>250</v>
      </c>
      <c r="F83" s="6" t="s">
        <v>391</v>
      </c>
      <c r="G83" s="24"/>
      <c r="H83" s="7">
        <f t="shared" si="1"/>
        <v>0</v>
      </c>
      <c r="I83" s="25" t="s">
        <v>372</v>
      </c>
    </row>
    <row r="84" spans="2:9" ht="33.75" customHeight="1" x14ac:dyDescent="0.2">
      <c r="B84" s="4">
        <v>81</v>
      </c>
      <c r="C84" s="8" t="s">
        <v>163</v>
      </c>
      <c r="D84" s="10" t="s">
        <v>155</v>
      </c>
      <c r="E84" s="6">
        <v>20</v>
      </c>
      <c r="F84" s="6"/>
      <c r="G84" s="24"/>
      <c r="H84" s="7">
        <f t="shared" si="1"/>
        <v>0</v>
      </c>
      <c r="I84" s="25" t="s">
        <v>159</v>
      </c>
    </row>
    <row r="85" spans="2:9" ht="33.75" customHeight="1" x14ac:dyDescent="0.2">
      <c r="B85" s="4">
        <v>82</v>
      </c>
      <c r="C85" s="8" t="s">
        <v>163</v>
      </c>
      <c r="D85" s="10" t="s">
        <v>156</v>
      </c>
      <c r="E85" s="6">
        <v>20</v>
      </c>
      <c r="F85" s="6"/>
      <c r="G85" s="24"/>
      <c r="H85" s="7">
        <f t="shared" si="1"/>
        <v>0</v>
      </c>
      <c r="I85" s="25" t="s">
        <v>159</v>
      </c>
    </row>
    <row r="86" spans="2:9" ht="33.75" customHeight="1" x14ac:dyDescent="0.2">
      <c r="B86" s="4">
        <v>83</v>
      </c>
      <c r="C86" s="8" t="s">
        <v>163</v>
      </c>
      <c r="D86" s="10" t="s">
        <v>158</v>
      </c>
      <c r="E86" s="12">
        <v>25</v>
      </c>
      <c r="F86" s="6"/>
      <c r="G86" s="24"/>
      <c r="H86" s="7">
        <f t="shared" si="1"/>
        <v>0</v>
      </c>
      <c r="I86" s="25" t="s">
        <v>159</v>
      </c>
    </row>
    <row r="87" spans="2:9" ht="33.75" customHeight="1" x14ac:dyDescent="0.2">
      <c r="B87" s="4">
        <v>84</v>
      </c>
      <c r="C87" s="8" t="s">
        <v>163</v>
      </c>
      <c r="D87" s="10" t="s">
        <v>164</v>
      </c>
      <c r="E87" s="12">
        <v>25</v>
      </c>
      <c r="F87" s="6"/>
      <c r="G87" s="24"/>
      <c r="H87" s="7">
        <f t="shared" si="1"/>
        <v>0</v>
      </c>
      <c r="I87" s="25" t="s">
        <v>159</v>
      </c>
    </row>
    <row r="88" spans="2:9" ht="40.5" customHeight="1" x14ac:dyDescent="0.2">
      <c r="B88" s="4">
        <v>85</v>
      </c>
      <c r="C88" s="8" t="s">
        <v>163</v>
      </c>
      <c r="D88" s="10" t="s">
        <v>161</v>
      </c>
      <c r="E88" s="12">
        <v>30</v>
      </c>
      <c r="F88" s="6"/>
      <c r="G88" s="24"/>
      <c r="H88" s="7">
        <f t="shared" si="1"/>
        <v>0</v>
      </c>
      <c r="I88" s="25" t="s">
        <v>159</v>
      </c>
    </row>
    <row r="89" spans="2:9" ht="46.5" customHeight="1" x14ac:dyDescent="0.2">
      <c r="B89" s="4">
        <v>86</v>
      </c>
      <c r="C89" s="8" t="s">
        <v>163</v>
      </c>
      <c r="D89" s="10" t="s">
        <v>233</v>
      </c>
      <c r="E89" s="12">
        <v>20</v>
      </c>
      <c r="F89" s="6"/>
      <c r="G89" s="24"/>
      <c r="H89" s="7">
        <f t="shared" si="1"/>
        <v>0</v>
      </c>
      <c r="I89" s="25" t="s">
        <v>159</v>
      </c>
    </row>
    <row r="90" spans="2:9" ht="41.25" customHeight="1" x14ac:dyDescent="0.2">
      <c r="B90" s="4">
        <v>87</v>
      </c>
      <c r="C90" s="8" t="s">
        <v>163</v>
      </c>
      <c r="D90" s="10" t="s">
        <v>232</v>
      </c>
      <c r="E90" s="12">
        <v>20</v>
      </c>
      <c r="F90" s="6"/>
      <c r="G90" s="24"/>
      <c r="H90" s="7">
        <f t="shared" si="1"/>
        <v>0</v>
      </c>
      <c r="I90" s="25" t="s">
        <v>159</v>
      </c>
    </row>
    <row r="91" spans="2:9" ht="40.5" customHeight="1" x14ac:dyDescent="0.2">
      <c r="B91" s="4">
        <v>88</v>
      </c>
      <c r="C91" s="8" t="s">
        <v>163</v>
      </c>
      <c r="D91" s="10" t="s">
        <v>165</v>
      </c>
      <c r="E91" s="12">
        <v>30</v>
      </c>
      <c r="F91" s="6"/>
      <c r="G91" s="24"/>
      <c r="H91" s="7">
        <f t="shared" si="1"/>
        <v>0</v>
      </c>
      <c r="I91" s="25" t="s">
        <v>159</v>
      </c>
    </row>
    <row r="92" spans="2:9" ht="33.75" customHeight="1" x14ac:dyDescent="0.2">
      <c r="B92" s="4">
        <v>89</v>
      </c>
      <c r="C92" s="8" t="s">
        <v>163</v>
      </c>
      <c r="D92" s="10" t="s">
        <v>171</v>
      </c>
      <c r="E92" s="12">
        <v>30</v>
      </c>
      <c r="F92" s="6"/>
      <c r="G92" s="24"/>
      <c r="H92" s="7">
        <f t="shared" si="1"/>
        <v>0</v>
      </c>
      <c r="I92" s="25" t="s">
        <v>159</v>
      </c>
    </row>
    <row r="93" spans="2:9" ht="33.75" customHeight="1" x14ac:dyDescent="0.2">
      <c r="B93" s="4">
        <v>90</v>
      </c>
      <c r="C93" s="8" t="s">
        <v>163</v>
      </c>
      <c r="D93" s="10" t="s">
        <v>166</v>
      </c>
      <c r="E93" s="12">
        <v>25</v>
      </c>
      <c r="F93" s="6"/>
      <c r="G93" s="24"/>
      <c r="H93" s="7">
        <f t="shared" si="1"/>
        <v>0</v>
      </c>
      <c r="I93" s="25" t="s">
        <v>159</v>
      </c>
    </row>
    <row r="94" spans="2:9" ht="48" customHeight="1" x14ac:dyDescent="0.2">
      <c r="B94" s="4">
        <v>91</v>
      </c>
      <c r="C94" s="8" t="s">
        <v>163</v>
      </c>
      <c r="D94" s="10" t="s">
        <v>284</v>
      </c>
      <c r="E94" s="6">
        <v>10</v>
      </c>
      <c r="F94" s="6"/>
      <c r="G94" s="24"/>
      <c r="H94" s="7">
        <f t="shared" si="1"/>
        <v>0</v>
      </c>
      <c r="I94" s="25"/>
    </row>
    <row r="95" spans="2:9" ht="41.25" customHeight="1" x14ac:dyDescent="0.2">
      <c r="B95" s="4">
        <v>92</v>
      </c>
      <c r="C95" s="8" t="s">
        <v>163</v>
      </c>
      <c r="D95" s="10" t="s">
        <v>285</v>
      </c>
      <c r="E95" s="6">
        <v>10</v>
      </c>
      <c r="F95" s="6"/>
      <c r="G95" s="24"/>
      <c r="H95" s="7">
        <f t="shared" si="1"/>
        <v>0</v>
      </c>
      <c r="I95" s="25"/>
    </row>
    <row r="96" spans="2:9" ht="33.75" customHeight="1" x14ac:dyDescent="0.2">
      <c r="B96" s="4">
        <v>93</v>
      </c>
      <c r="C96" s="8" t="s">
        <v>163</v>
      </c>
      <c r="D96" s="10" t="s">
        <v>287</v>
      </c>
      <c r="E96" s="12">
        <v>35</v>
      </c>
      <c r="F96" s="6"/>
      <c r="G96" s="24"/>
      <c r="H96" s="7">
        <f t="shared" si="1"/>
        <v>0</v>
      </c>
      <c r="I96" s="25"/>
    </row>
    <row r="97" spans="2:9" ht="33.75" customHeight="1" x14ac:dyDescent="0.2">
      <c r="B97" s="4">
        <v>94</v>
      </c>
      <c r="C97" s="8" t="s">
        <v>163</v>
      </c>
      <c r="D97" s="10" t="s">
        <v>196</v>
      </c>
      <c r="E97" s="12">
        <v>35</v>
      </c>
      <c r="F97" s="6"/>
      <c r="G97" s="24"/>
      <c r="H97" s="7">
        <f t="shared" si="1"/>
        <v>0</v>
      </c>
      <c r="I97" s="25"/>
    </row>
    <row r="98" spans="2:9" ht="33.75" customHeight="1" x14ac:dyDescent="0.2">
      <c r="B98" s="4">
        <v>95</v>
      </c>
      <c r="C98" s="8" t="s">
        <v>163</v>
      </c>
      <c r="D98" s="10" t="s">
        <v>162</v>
      </c>
      <c r="E98" s="12">
        <v>30</v>
      </c>
      <c r="F98" s="6"/>
      <c r="G98" s="24"/>
      <c r="H98" s="7">
        <f t="shared" si="1"/>
        <v>0</v>
      </c>
      <c r="I98" s="25" t="s">
        <v>159</v>
      </c>
    </row>
    <row r="99" spans="2:9" ht="33.75" customHeight="1" x14ac:dyDescent="0.2">
      <c r="B99" s="4">
        <v>96</v>
      </c>
      <c r="C99" s="8" t="s">
        <v>163</v>
      </c>
      <c r="D99" s="10" t="s">
        <v>167</v>
      </c>
      <c r="E99" s="12">
        <v>30</v>
      </c>
      <c r="F99" s="6"/>
      <c r="G99" s="24"/>
      <c r="H99" s="7">
        <f t="shared" si="1"/>
        <v>0</v>
      </c>
      <c r="I99" s="25"/>
    </row>
    <row r="100" spans="2:9" ht="33.75" customHeight="1" x14ac:dyDescent="0.2">
      <c r="B100" s="4">
        <v>97</v>
      </c>
      <c r="C100" s="8" t="s">
        <v>163</v>
      </c>
      <c r="D100" s="10" t="s">
        <v>168</v>
      </c>
      <c r="E100" s="12">
        <v>30</v>
      </c>
      <c r="F100" s="6"/>
      <c r="G100" s="24"/>
      <c r="H100" s="7">
        <f t="shared" si="1"/>
        <v>0</v>
      </c>
      <c r="I100" s="25"/>
    </row>
    <row r="101" spans="2:9" ht="33.75" customHeight="1" x14ac:dyDescent="0.2">
      <c r="B101" s="4">
        <v>98</v>
      </c>
      <c r="C101" s="8" t="s">
        <v>163</v>
      </c>
      <c r="D101" s="10" t="s">
        <v>169</v>
      </c>
      <c r="E101" s="12">
        <v>50</v>
      </c>
      <c r="F101" s="6"/>
      <c r="G101" s="24"/>
      <c r="H101" s="7">
        <f t="shared" si="1"/>
        <v>0</v>
      </c>
      <c r="I101" s="25"/>
    </row>
    <row r="102" spans="2:9" ht="33.75" customHeight="1" x14ac:dyDescent="0.2">
      <c r="B102" s="4">
        <v>99</v>
      </c>
      <c r="C102" s="8" t="s">
        <v>163</v>
      </c>
      <c r="D102" s="10" t="s">
        <v>170</v>
      </c>
      <c r="E102" s="12">
        <v>100</v>
      </c>
      <c r="F102" s="6"/>
      <c r="G102" s="24"/>
      <c r="H102" s="7">
        <f t="shared" si="1"/>
        <v>0</v>
      </c>
      <c r="I102" s="25"/>
    </row>
    <row r="103" spans="2:9" ht="33.75" customHeight="1" x14ac:dyDescent="0.2">
      <c r="B103" s="4">
        <v>100</v>
      </c>
      <c r="C103" s="8" t="s">
        <v>163</v>
      </c>
      <c r="D103" s="10" t="s">
        <v>182</v>
      </c>
      <c r="E103" s="12">
        <v>35</v>
      </c>
      <c r="F103" s="6"/>
      <c r="G103" s="24"/>
      <c r="H103" s="7">
        <f t="shared" si="1"/>
        <v>0</v>
      </c>
      <c r="I103" s="25" t="s">
        <v>157</v>
      </c>
    </row>
    <row r="104" spans="2:9" ht="33.75" customHeight="1" x14ac:dyDescent="0.2">
      <c r="B104" s="4">
        <v>101</v>
      </c>
      <c r="C104" s="8" t="s">
        <v>163</v>
      </c>
      <c r="D104" s="10" t="s">
        <v>183</v>
      </c>
      <c r="E104" s="12">
        <v>35</v>
      </c>
      <c r="F104" s="6"/>
      <c r="G104" s="24"/>
      <c r="H104" s="7">
        <f t="shared" si="1"/>
        <v>0</v>
      </c>
      <c r="I104" s="25" t="s">
        <v>157</v>
      </c>
    </row>
    <row r="105" spans="2:9" ht="33.75" customHeight="1" x14ac:dyDescent="0.2">
      <c r="B105" s="4">
        <v>102</v>
      </c>
      <c r="C105" s="8" t="s">
        <v>176</v>
      </c>
      <c r="D105" s="10" t="s">
        <v>172</v>
      </c>
      <c r="E105" s="12">
        <v>50</v>
      </c>
      <c r="F105" s="6"/>
      <c r="G105" s="24"/>
      <c r="H105" s="7">
        <f t="shared" si="1"/>
        <v>0</v>
      </c>
      <c r="I105" s="25" t="s">
        <v>159</v>
      </c>
    </row>
    <row r="106" spans="2:9" ht="33.75" customHeight="1" x14ac:dyDescent="0.2">
      <c r="B106" s="4">
        <v>103</v>
      </c>
      <c r="C106" s="8" t="s">
        <v>176</v>
      </c>
      <c r="D106" s="10" t="s">
        <v>173</v>
      </c>
      <c r="E106" s="12">
        <v>30</v>
      </c>
      <c r="F106" s="6"/>
      <c r="G106" s="24"/>
      <c r="H106" s="7">
        <f t="shared" si="1"/>
        <v>0</v>
      </c>
      <c r="I106" s="25" t="s">
        <v>159</v>
      </c>
    </row>
    <row r="107" spans="2:9" ht="33.75" customHeight="1" x14ac:dyDescent="0.2">
      <c r="B107" s="4">
        <v>104</v>
      </c>
      <c r="C107" s="8" t="s">
        <v>176</v>
      </c>
      <c r="D107" s="10" t="s">
        <v>174</v>
      </c>
      <c r="E107" s="12">
        <v>50</v>
      </c>
      <c r="F107" s="6"/>
      <c r="G107" s="24"/>
      <c r="H107" s="7">
        <f t="shared" si="1"/>
        <v>0</v>
      </c>
      <c r="I107" s="25" t="s">
        <v>159</v>
      </c>
    </row>
    <row r="108" spans="2:9" ht="33.75" customHeight="1" x14ac:dyDescent="0.2">
      <c r="B108" s="4">
        <v>105</v>
      </c>
      <c r="C108" s="8" t="s">
        <v>176</v>
      </c>
      <c r="D108" s="10" t="s">
        <v>175</v>
      </c>
      <c r="E108" s="12">
        <v>30</v>
      </c>
      <c r="F108" s="6"/>
      <c r="G108" s="24"/>
      <c r="H108" s="7">
        <f t="shared" si="1"/>
        <v>0</v>
      </c>
      <c r="I108" s="25" t="s">
        <v>159</v>
      </c>
    </row>
    <row r="109" spans="2:9" ht="33.75" customHeight="1" x14ac:dyDescent="0.2">
      <c r="B109" s="4">
        <v>106</v>
      </c>
      <c r="C109" s="8" t="s">
        <v>176</v>
      </c>
      <c r="D109" s="10" t="s">
        <v>177</v>
      </c>
      <c r="E109" s="12">
        <v>20</v>
      </c>
      <c r="F109" s="6"/>
      <c r="G109" s="24"/>
      <c r="H109" s="7">
        <f t="shared" si="1"/>
        <v>0</v>
      </c>
      <c r="I109" s="25" t="s">
        <v>159</v>
      </c>
    </row>
    <row r="110" spans="2:9" ht="33.75" customHeight="1" x14ac:dyDescent="0.2">
      <c r="B110" s="4">
        <v>107</v>
      </c>
      <c r="C110" s="8" t="s">
        <v>176</v>
      </c>
      <c r="D110" s="10" t="s">
        <v>178</v>
      </c>
      <c r="E110" s="12">
        <v>30</v>
      </c>
      <c r="F110" s="6"/>
      <c r="G110" s="24"/>
      <c r="H110" s="7">
        <f t="shared" si="1"/>
        <v>0</v>
      </c>
      <c r="I110" s="25" t="s">
        <v>159</v>
      </c>
    </row>
    <row r="111" spans="2:9" ht="45.75" customHeight="1" x14ac:dyDescent="0.2">
      <c r="B111" s="4">
        <v>108</v>
      </c>
      <c r="C111" s="8" t="s">
        <v>176</v>
      </c>
      <c r="D111" s="10" t="s">
        <v>231</v>
      </c>
      <c r="E111" s="12">
        <v>50</v>
      </c>
      <c r="F111" s="6"/>
      <c r="G111" s="24"/>
      <c r="H111" s="7">
        <f t="shared" si="1"/>
        <v>0</v>
      </c>
      <c r="I111" s="25" t="s">
        <v>157</v>
      </c>
    </row>
    <row r="112" spans="2:9" ht="33.75" customHeight="1" x14ac:dyDescent="0.2">
      <c r="B112" s="4">
        <v>109</v>
      </c>
      <c r="C112" s="8" t="s">
        <v>176</v>
      </c>
      <c r="D112" s="10" t="s">
        <v>188</v>
      </c>
      <c r="E112" s="12">
        <v>50</v>
      </c>
      <c r="F112" s="6"/>
      <c r="G112" s="24"/>
      <c r="H112" s="7">
        <f t="shared" si="1"/>
        <v>0</v>
      </c>
      <c r="I112" s="25" t="s">
        <v>157</v>
      </c>
    </row>
    <row r="113" spans="2:9" ht="33.75" customHeight="1" x14ac:dyDescent="0.2">
      <c r="B113" s="4">
        <v>110</v>
      </c>
      <c r="C113" s="8" t="s">
        <v>176</v>
      </c>
      <c r="D113" s="10" t="s">
        <v>179</v>
      </c>
      <c r="E113" s="12">
        <v>200</v>
      </c>
      <c r="F113" s="6"/>
      <c r="G113" s="24"/>
      <c r="H113" s="7">
        <f t="shared" si="1"/>
        <v>0</v>
      </c>
      <c r="I113" s="25" t="s">
        <v>159</v>
      </c>
    </row>
    <row r="114" spans="2:9" ht="33.75" customHeight="1" x14ac:dyDescent="0.2">
      <c r="B114" s="4">
        <v>111</v>
      </c>
      <c r="C114" s="8" t="s">
        <v>176</v>
      </c>
      <c r="D114" s="10" t="s">
        <v>184</v>
      </c>
      <c r="E114" s="12">
        <v>100</v>
      </c>
      <c r="F114" s="6"/>
      <c r="G114" s="24"/>
      <c r="H114" s="7">
        <f t="shared" si="1"/>
        <v>0</v>
      </c>
      <c r="I114" s="25" t="s">
        <v>159</v>
      </c>
    </row>
    <row r="115" spans="2:9" ht="33.75" customHeight="1" x14ac:dyDescent="0.2">
      <c r="B115" s="4">
        <v>112</v>
      </c>
      <c r="C115" s="8" t="s">
        <v>176</v>
      </c>
      <c r="D115" s="10" t="s">
        <v>185</v>
      </c>
      <c r="E115" s="12">
        <v>100</v>
      </c>
      <c r="F115" s="6"/>
      <c r="G115" s="24"/>
      <c r="H115" s="7">
        <f t="shared" si="1"/>
        <v>0</v>
      </c>
      <c r="I115" s="25" t="s">
        <v>159</v>
      </c>
    </row>
    <row r="116" spans="2:9" ht="33.75" customHeight="1" x14ac:dyDescent="0.2">
      <c r="B116" s="4">
        <v>113</v>
      </c>
      <c r="C116" s="8" t="s">
        <v>176</v>
      </c>
      <c r="D116" s="10" t="s">
        <v>186</v>
      </c>
      <c r="E116" s="12">
        <v>150</v>
      </c>
      <c r="F116" s="6"/>
      <c r="G116" s="24"/>
      <c r="H116" s="7">
        <f t="shared" si="1"/>
        <v>0</v>
      </c>
      <c r="I116" s="25" t="s">
        <v>159</v>
      </c>
    </row>
    <row r="117" spans="2:9" ht="33.75" customHeight="1" x14ac:dyDescent="0.2">
      <c r="B117" s="4">
        <v>114</v>
      </c>
      <c r="C117" s="8" t="s">
        <v>176</v>
      </c>
      <c r="D117" s="10" t="s">
        <v>180</v>
      </c>
      <c r="E117" s="12">
        <v>50</v>
      </c>
      <c r="F117" s="6"/>
      <c r="G117" s="24"/>
      <c r="H117" s="7">
        <f t="shared" si="1"/>
        <v>0</v>
      </c>
      <c r="I117" s="25" t="s">
        <v>159</v>
      </c>
    </row>
    <row r="118" spans="2:9" ht="33.75" customHeight="1" x14ac:dyDescent="0.2">
      <c r="B118" s="4">
        <v>115</v>
      </c>
      <c r="C118" s="8" t="s">
        <v>176</v>
      </c>
      <c r="D118" s="10" t="s">
        <v>181</v>
      </c>
      <c r="E118" s="12">
        <v>70</v>
      </c>
      <c r="F118" s="6"/>
      <c r="G118" s="24"/>
      <c r="H118" s="7">
        <f t="shared" si="1"/>
        <v>0</v>
      </c>
      <c r="I118" s="25" t="s">
        <v>159</v>
      </c>
    </row>
    <row r="119" spans="2:9" ht="39.75" customHeight="1" x14ac:dyDescent="0.2">
      <c r="B119" s="4">
        <v>116</v>
      </c>
      <c r="C119" s="8" t="s">
        <v>176</v>
      </c>
      <c r="D119" s="10" t="s">
        <v>187</v>
      </c>
      <c r="E119" s="12">
        <v>30</v>
      </c>
      <c r="F119" s="6"/>
      <c r="G119" s="24"/>
      <c r="H119" s="7">
        <f t="shared" si="1"/>
        <v>0</v>
      </c>
      <c r="I119" s="25" t="s">
        <v>159</v>
      </c>
    </row>
    <row r="120" spans="2:9" ht="42.75" customHeight="1" x14ac:dyDescent="0.2">
      <c r="B120" s="4">
        <v>117</v>
      </c>
      <c r="C120" s="8" t="s">
        <v>22</v>
      </c>
      <c r="D120" s="10" t="s">
        <v>91</v>
      </c>
      <c r="E120" s="6">
        <v>3</v>
      </c>
      <c r="F120" s="6"/>
      <c r="G120" s="24"/>
      <c r="H120" s="7">
        <f t="shared" si="1"/>
        <v>0</v>
      </c>
      <c r="I120" s="25"/>
    </row>
    <row r="121" spans="2:9" ht="33.75" customHeight="1" x14ac:dyDescent="0.2">
      <c r="B121" s="4">
        <v>118</v>
      </c>
      <c r="C121" s="8" t="s">
        <v>22</v>
      </c>
      <c r="D121" s="5" t="s">
        <v>92</v>
      </c>
      <c r="E121" s="6">
        <v>3</v>
      </c>
      <c r="F121" s="6"/>
      <c r="G121" s="24"/>
      <c r="H121" s="7">
        <f t="shared" si="1"/>
        <v>0</v>
      </c>
      <c r="I121" s="25"/>
    </row>
    <row r="122" spans="2:9" ht="33.75" customHeight="1" x14ac:dyDescent="0.2">
      <c r="B122" s="4">
        <v>119</v>
      </c>
      <c r="C122" s="8" t="s">
        <v>22</v>
      </c>
      <c r="D122" s="5" t="s">
        <v>93</v>
      </c>
      <c r="E122" s="6">
        <v>3</v>
      </c>
      <c r="F122" s="6"/>
      <c r="G122" s="24"/>
      <c r="H122" s="7">
        <f t="shared" si="1"/>
        <v>0</v>
      </c>
      <c r="I122" s="25"/>
    </row>
    <row r="123" spans="2:9" ht="33.75" customHeight="1" x14ac:dyDescent="0.2">
      <c r="B123" s="4">
        <v>120</v>
      </c>
      <c r="C123" s="8" t="s">
        <v>22</v>
      </c>
      <c r="D123" s="10" t="s">
        <v>286</v>
      </c>
      <c r="E123" s="6">
        <v>10</v>
      </c>
      <c r="F123" s="6"/>
      <c r="G123" s="24"/>
      <c r="H123" s="7">
        <f t="shared" si="1"/>
        <v>0</v>
      </c>
      <c r="I123" s="25"/>
    </row>
    <row r="124" spans="2:9" ht="33.75" customHeight="1" x14ac:dyDescent="0.2">
      <c r="B124" s="4">
        <v>121</v>
      </c>
      <c r="C124" s="8" t="s">
        <v>22</v>
      </c>
      <c r="D124" s="10" t="s">
        <v>94</v>
      </c>
      <c r="E124" s="6">
        <v>10</v>
      </c>
      <c r="F124" s="6"/>
      <c r="G124" s="24"/>
      <c r="H124" s="7">
        <f t="shared" si="1"/>
        <v>0</v>
      </c>
      <c r="I124" s="25"/>
    </row>
    <row r="125" spans="2:9" ht="33.75" customHeight="1" x14ac:dyDescent="0.2">
      <c r="B125" s="4">
        <v>122</v>
      </c>
      <c r="C125" s="8" t="s">
        <v>22</v>
      </c>
      <c r="D125" s="5" t="s">
        <v>269</v>
      </c>
      <c r="E125" s="6">
        <v>10</v>
      </c>
      <c r="F125" s="6"/>
      <c r="G125" s="24"/>
      <c r="H125" s="7">
        <f t="shared" si="1"/>
        <v>0</v>
      </c>
      <c r="I125" s="25"/>
    </row>
    <row r="126" spans="2:9" ht="33.75" customHeight="1" x14ac:dyDescent="0.2">
      <c r="B126" s="4">
        <v>123</v>
      </c>
      <c r="C126" s="8" t="s">
        <v>22</v>
      </c>
      <c r="D126" s="5" t="s">
        <v>288</v>
      </c>
      <c r="E126" s="6">
        <v>5</v>
      </c>
      <c r="F126" s="6"/>
      <c r="G126" s="24"/>
      <c r="H126" s="7">
        <f t="shared" si="1"/>
        <v>0</v>
      </c>
      <c r="I126" s="25"/>
    </row>
    <row r="127" spans="2:9" ht="33.75" customHeight="1" x14ac:dyDescent="0.2">
      <c r="B127" s="4">
        <v>124</v>
      </c>
      <c r="C127" s="8" t="s">
        <v>22</v>
      </c>
      <c r="D127" s="5" t="s">
        <v>289</v>
      </c>
      <c r="E127" s="6">
        <v>5</v>
      </c>
      <c r="F127" s="6"/>
      <c r="G127" s="24"/>
      <c r="H127" s="7">
        <f t="shared" si="1"/>
        <v>0</v>
      </c>
      <c r="I127" s="25"/>
    </row>
    <row r="128" spans="2:9" ht="33.75" customHeight="1" x14ac:dyDescent="0.2">
      <c r="B128" s="4">
        <v>125</v>
      </c>
      <c r="C128" s="8" t="s">
        <v>22</v>
      </c>
      <c r="D128" s="10" t="s">
        <v>290</v>
      </c>
      <c r="E128" s="6">
        <v>5</v>
      </c>
      <c r="F128" s="6"/>
      <c r="G128" s="24"/>
      <c r="H128" s="7">
        <f t="shared" si="1"/>
        <v>0</v>
      </c>
      <c r="I128" s="25"/>
    </row>
    <row r="129" spans="2:9" ht="33.75" customHeight="1" x14ac:dyDescent="0.2">
      <c r="B129" s="4">
        <v>126</v>
      </c>
      <c r="C129" s="8" t="s">
        <v>22</v>
      </c>
      <c r="D129" s="10" t="s">
        <v>291</v>
      </c>
      <c r="E129" s="6">
        <v>5</v>
      </c>
      <c r="F129" s="6"/>
      <c r="G129" s="24"/>
      <c r="H129" s="7">
        <f t="shared" si="1"/>
        <v>0</v>
      </c>
      <c r="I129" s="25"/>
    </row>
    <row r="130" spans="2:9" ht="33.75" customHeight="1" x14ac:dyDescent="0.2">
      <c r="B130" s="4">
        <v>127</v>
      </c>
      <c r="C130" s="8" t="s">
        <v>22</v>
      </c>
      <c r="D130" s="5" t="s">
        <v>95</v>
      </c>
      <c r="E130" s="6">
        <v>5</v>
      </c>
      <c r="F130" s="6"/>
      <c r="G130" s="24"/>
      <c r="H130" s="7">
        <f t="shared" si="1"/>
        <v>0</v>
      </c>
      <c r="I130" s="25"/>
    </row>
    <row r="131" spans="2:9" ht="33.75" customHeight="1" x14ac:dyDescent="0.2">
      <c r="B131" s="4">
        <v>128</v>
      </c>
      <c r="C131" s="8" t="s">
        <v>22</v>
      </c>
      <c r="D131" s="5" t="s">
        <v>292</v>
      </c>
      <c r="E131" s="6">
        <v>10</v>
      </c>
      <c r="F131" s="6"/>
      <c r="G131" s="24"/>
      <c r="H131" s="7">
        <f t="shared" si="1"/>
        <v>0</v>
      </c>
      <c r="I131" s="25"/>
    </row>
    <row r="132" spans="2:9" ht="33.75" customHeight="1" x14ac:dyDescent="0.2">
      <c r="B132" s="4">
        <v>129</v>
      </c>
      <c r="C132" s="8" t="s">
        <v>22</v>
      </c>
      <c r="D132" s="5" t="s">
        <v>293</v>
      </c>
      <c r="E132" s="6">
        <v>10</v>
      </c>
      <c r="F132" s="6"/>
      <c r="G132" s="24"/>
      <c r="H132" s="7">
        <f t="shared" ref="H132:H195" si="2">G132*E132</f>
        <v>0</v>
      </c>
      <c r="I132" s="25"/>
    </row>
    <row r="133" spans="2:9" ht="33.75" customHeight="1" x14ac:dyDescent="0.2">
      <c r="B133" s="4">
        <v>130</v>
      </c>
      <c r="C133" s="8" t="s">
        <v>22</v>
      </c>
      <c r="D133" s="10" t="s">
        <v>13</v>
      </c>
      <c r="E133" s="6">
        <v>5</v>
      </c>
      <c r="F133" s="6"/>
      <c r="G133" s="24"/>
      <c r="H133" s="7">
        <f t="shared" si="2"/>
        <v>0</v>
      </c>
      <c r="I133" s="25"/>
    </row>
    <row r="134" spans="2:9" ht="33.75" customHeight="1" x14ac:dyDescent="0.2">
      <c r="B134" s="4">
        <v>131</v>
      </c>
      <c r="C134" s="8" t="s">
        <v>22</v>
      </c>
      <c r="D134" s="10" t="s">
        <v>270</v>
      </c>
      <c r="E134" s="6">
        <v>10</v>
      </c>
      <c r="F134" s="6"/>
      <c r="G134" s="24"/>
      <c r="H134" s="7">
        <f t="shared" si="2"/>
        <v>0</v>
      </c>
      <c r="I134" s="25"/>
    </row>
    <row r="135" spans="2:9" ht="33.75" customHeight="1" x14ac:dyDescent="0.2">
      <c r="B135" s="4">
        <v>132</v>
      </c>
      <c r="C135" s="8" t="s">
        <v>22</v>
      </c>
      <c r="D135" s="9" t="s">
        <v>14</v>
      </c>
      <c r="E135" s="6">
        <v>10</v>
      </c>
      <c r="F135" s="6"/>
      <c r="G135" s="24"/>
      <c r="H135" s="7">
        <f t="shared" si="2"/>
        <v>0</v>
      </c>
      <c r="I135" s="25"/>
    </row>
    <row r="136" spans="2:9" ht="33.75" customHeight="1" x14ac:dyDescent="0.2">
      <c r="B136" s="4">
        <v>133</v>
      </c>
      <c r="C136" s="8" t="s">
        <v>22</v>
      </c>
      <c r="D136" s="10" t="s">
        <v>96</v>
      </c>
      <c r="E136" s="6">
        <v>5</v>
      </c>
      <c r="F136" s="6"/>
      <c r="G136" s="24"/>
      <c r="H136" s="7">
        <f t="shared" si="2"/>
        <v>0</v>
      </c>
      <c r="I136" s="25"/>
    </row>
    <row r="137" spans="2:9" ht="33.75" customHeight="1" x14ac:dyDescent="0.2">
      <c r="B137" s="4">
        <v>134</v>
      </c>
      <c r="C137" s="8" t="s">
        <v>22</v>
      </c>
      <c r="D137" s="10" t="s">
        <v>97</v>
      </c>
      <c r="E137" s="6">
        <v>5</v>
      </c>
      <c r="F137" s="6"/>
      <c r="G137" s="24"/>
      <c r="H137" s="7">
        <f t="shared" si="2"/>
        <v>0</v>
      </c>
      <c r="I137" s="25"/>
    </row>
    <row r="138" spans="2:9" ht="33.75" customHeight="1" x14ac:dyDescent="0.2">
      <c r="B138" s="4">
        <v>135</v>
      </c>
      <c r="C138" s="8" t="s">
        <v>22</v>
      </c>
      <c r="D138" s="10" t="s">
        <v>346</v>
      </c>
      <c r="E138" s="6">
        <v>3</v>
      </c>
      <c r="F138" s="6"/>
      <c r="G138" s="24"/>
      <c r="H138" s="7">
        <f t="shared" si="2"/>
        <v>0</v>
      </c>
      <c r="I138" s="25"/>
    </row>
    <row r="139" spans="2:9" ht="33.75" customHeight="1" x14ac:dyDescent="0.2">
      <c r="B139" s="4">
        <v>136</v>
      </c>
      <c r="C139" s="8" t="s">
        <v>22</v>
      </c>
      <c r="D139" s="5" t="s">
        <v>347</v>
      </c>
      <c r="E139" s="6">
        <v>3</v>
      </c>
      <c r="F139" s="6"/>
      <c r="G139" s="24"/>
      <c r="H139" s="7">
        <f t="shared" si="2"/>
        <v>0</v>
      </c>
      <c r="I139" s="25"/>
    </row>
    <row r="140" spans="2:9" ht="33.75" customHeight="1" x14ac:dyDescent="0.2">
      <c r="B140" s="4">
        <v>137</v>
      </c>
      <c r="C140" s="8" t="s">
        <v>22</v>
      </c>
      <c r="D140" s="5" t="s">
        <v>348</v>
      </c>
      <c r="E140" s="6">
        <v>3</v>
      </c>
      <c r="F140" s="6"/>
      <c r="G140" s="24"/>
      <c r="H140" s="7">
        <f t="shared" si="2"/>
        <v>0</v>
      </c>
      <c r="I140" s="25"/>
    </row>
    <row r="141" spans="2:9" ht="33.75" customHeight="1" x14ac:dyDescent="0.2">
      <c r="B141" s="4">
        <v>138</v>
      </c>
      <c r="C141" s="8" t="s">
        <v>22</v>
      </c>
      <c r="D141" s="5" t="s">
        <v>349</v>
      </c>
      <c r="E141" s="6">
        <v>3</v>
      </c>
      <c r="F141" s="6"/>
      <c r="G141" s="24"/>
      <c r="H141" s="7">
        <f t="shared" si="2"/>
        <v>0</v>
      </c>
      <c r="I141" s="25"/>
    </row>
    <row r="142" spans="2:9" ht="33.75" customHeight="1" x14ac:dyDescent="0.2">
      <c r="B142" s="4">
        <v>139</v>
      </c>
      <c r="C142" s="8" t="s">
        <v>22</v>
      </c>
      <c r="D142" s="5" t="s">
        <v>350</v>
      </c>
      <c r="E142" s="6">
        <v>3</v>
      </c>
      <c r="F142" s="6"/>
      <c r="G142" s="24"/>
      <c r="H142" s="7">
        <f t="shared" si="2"/>
        <v>0</v>
      </c>
      <c r="I142" s="25"/>
    </row>
    <row r="143" spans="2:9" ht="33.75" customHeight="1" x14ac:dyDescent="0.2">
      <c r="B143" s="4">
        <v>140</v>
      </c>
      <c r="C143" s="8" t="s">
        <v>22</v>
      </c>
      <c r="D143" s="5" t="s">
        <v>351</v>
      </c>
      <c r="E143" s="6">
        <v>3</v>
      </c>
      <c r="F143" s="6"/>
      <c r="G143" s="24"/>
      <c r="H143" s="7">
        <f t="shared" si="2"/>
        <v>0</v>
      </c>
      <c r="I143" s="25"/>
    </row>
    <row r="144" spans="2:9" ht="33.75" customHeight="1" x14ac:dyDescent="0.2">
      <c r="B144" s="4">
        <v>141</v>
      </c>
      <c r="C144" s="8" t="s">
        <v>22</v>
      </c>
      <c r="D144" s="5" t="s">
        <v>99</v>
      </c>
      <c r="E144" s="6">
        <v>3</v>
      </c>
      <c r="F144" s="6"/>
      <c r="G144" s="24"/>
      <c r="H144" s="7">
        <f t="shared" si="2"/>
        <v>0</v>
      </c>
      <c r="I144" s="25"/>
    </row>
    <row r="145" spans="2:9" ht="33.75" customHeight="1" x14ac:dyDescent="0.2">
      <c r="B145" s="4">
        <v>142</v>
      </c>
      <c r="C145" s="8" t="s">
        <v>22</v>
      </c>
      <c r="D145" s="5" t="s">
        <v>15</v>
      </c>
      <c r="E145" s="6">
        <v>3</v>
      </c>
      <c r="F145" s="6"/>
      <c r="G145" s="24"/>
      <c r="H145" s="7">
        <f t="shared" si="2"/>
        <v>0</v>
      </c>
      <c r="I145" s="25"/>
    </row>
    <row r="146" spans="2:9" ht="33.75" customHeight="1" x14ac:dyDescent="0.2">
      <c r="B146" s="4">
        <v>143</v>
      </c>
      <c r="C146" s="8" t="s">
        <v>22</v>
      </c>
      <c r="D146" s="5" t="s">
        <v>100</v>
      </c>
      <c r="E146" s="6">
        <v>10</v>
      </c>
      <c r="F146" s="6"/>
      <c r="G146" s="24"/>
      <c r="H146" s="7">
        <f t="shared" si="2"/>
        <v>0</v>
      </c>
      <c r="I146" s="25"/>
    </row>
    <row r="147" spans="2:9" ht="33.75" customHeight="1" x14ac:dyDescent="0.2">
      <c r="B147" s="4">
        <v>144</v>
      </c>
      <c r="C147" s="8" t="s">
        <v>22</v>
      </c>
      <c r="D147" s="5" t="s">
        <v>354</v>
      </c>
      <c r="E147" s="6">
        <v>10</v>
      </c>
      <c r="F147" s="6"/>
      <c r="G147" s="24"/>
      <c r="H147" s="7">
        <f t="shared" si="2"/>
        <v>0</v>
      </c>
      <c r="I147" s="25"/>
    </row>
    <row r="148" spans="2:9" ht="33.75" customHeight="1" x14ac:dyDescent="0.2">
      <c r="B148" s="4">
        <v>145</v>
      </c>
      <c r="C148" s="8" t="s">
        <v>22</v>
      </c>
      <c r="D148" s="10" t="s">
        <v>362</v>
      </c>
      <c r="E148" s="6">
        <v>10</v>
      </c>
      <c r="F148" s="6"/>
      <c r="G148" s="24"/>
      <c r="H148" s="7">
        <f t="shared" si="2"/>
        <v>0</v>
      </c>
      <c r="I148" s="25"/>
    </row>
    <row r="149" spans="2:9" ht="33.75" customHeight="1" x14ac:dyDescent="0.2">
      <c r="B149" s="4">
        <v>146</v>
      </c>
      <c r="C149" s="8" t="s">
        <v>22</v>
      </c>
      <c r="D149" s="10" t="s">
        <v>98</v>
      </c>
      <c r="E149" s="6">
        <v>10</v>
      </c>
      <c r="F149" s="6"/>
      <c r="G149" s="24"/>
      <c r="H149" s="7">
        <f t="shared" si="2"/>
        <v>0</v>
      </c>
      <c r="I149" s="25"/>
    </row>
    <row r="150" spans="2:9" ht="59.25" customHeight="1" x14ac:dyDescent="0.2">
      <c r="B150" s="4">
        <v>147</v>
      </c>
      <c r="C150" s="8" t="s">
        <v>22</v>
      </c>
      <c r="D150" s="10" t="s">
        <v>353</v>
      </c>
      <c r="E150" s="6">
        <v>10</v>
      </c>
      <c r="F150" s="6"/>
      <c r="G150" s="24"/>
      <c r="H150" s="7">
        <f t="shared" si="2"/>
        <v>0</v>
      </c>
      <c r="I150" s="25" t="s">
        <v>365</v>
      </c>
    </row>
    <row r="151" spans="2:9" ht="33.75" customHeight="1" x14ac:dyDescent="0.2">
      <c r="B151" s="4">
        <v>148</v>
      </c>
      <c r="C151" s="8" t="s">
        <v>22</v>
      </c>
      <c r="D151" s="10" t="s">
        <v>352</v>
      </c>
      <c r="E151" s="6">
        <v>10</v>
      </c>
      <c r="F151" s="6"/>
      <c r="G151" s="24"/>
      <c r="H151" s="7">
        <f t="shared" si="2"/>
        <v>0</v>
      </c>
      <c r="I151" s="25"/>
    </row>
    <row r="152" spans="2:9" ht="33.75" customHeight="1" x14ac:dyDescent="0.2">
      <c r="B152" s="4">
        <v>149</v>
      </c>
      <c r="C152" s="8" t="s">
        <v>22</v>
      </c>
      <c r="D152" s="5" t="s">
        <v>73</v>
      </c>
      <c r="E152" s="6">
        <v>10</v>
      </c>
      <c r="F152" s="6"/>
      <c r="G152" s="24"/>
      <c r="H152" s="7">
        <f t="shared" si="2"/>
        <v>0</v>
      </c>
      <c r="I152" s="25"/>
    </row>
    <row r="153" spans="2:9" ht="33.75" customHeight="1" x14ac:dyDescent="0.2">
      <c r="B153" s="4">
        <v>150</v>
      </c>
      <c r="C153" s="8" t="s">
        <v>22</v>
      </c>
      <c r="D153" s="10" t="s">
        <v>294</v>
      </c>
      <c r="E153" s="6">
        <v>10</v>
      </c>
      <c r="F153" s="6"/>
      <c r="G153" s="24"/>
      <c r="H153" s="7">
        <f t="shared" si="2"/>
        <v>0</v>
      </c>
      <c r="I153" s="25"/>
    </row>
    <row r="154" spans="2:9" ht="33.75" customHeight="1" x14ac:dyDescent="0.2">
      <c r="B154" s="4">
        <v>151</v>
      </c>
      <c r="C154" s="8" t="s">
        <v>22</v>
      </c>
      <c r="D154" s="10" t="s">
        <v>23</v>
      </c>
      <c r="E154" s="6">
        <v>3</v>
      </c>
      <c r="F154" s="6"/>
      <c r="G154" s="24"/>
      <c r="H154" s="7">
        <f t="shared" si="2"/>
        <v>0</v>
      </c>
      <c r="I154" s="25"/>
    </row>
    <row r="155" spans="2:9" ht="33.75" customHeight="1" x14ac:dyDescent="0.2">
      <c r="B155" s="4">
        <v>152</v>
      </c>
      <c r="C155" s="8" t="s">
        <v>3</v>
      </c>
      <c r="D155" s="5" t="s">
        <v>189</v>
      </c>
      <c r="E155" s="12">
        <v>25</v>
      </c>
      <c r="F155" s="6"/>
      <c r="G155" s="24"/>
      <c r="H155" s="7">
        <f t="shared" si="2"/>
        <v>0</v>
      </c>
      <c r="I155" s="25" t="s">
        <v>190</v>
      </c>
    </row>
    <row r="156" spans="2:9" ht="33.75" customHeight="1" x14ac:dyDescent="0.2">
      <c r="B156" s="4">
        <v>153</v>
      </c>
      <c r="C156" s="8" t="s">
        <v>3</v>
      </c>
      <c r="D156" s="5" t="s">
        <v>191</v>
      </c>
      <c r="E156" s="12">
        <v>30</v>
      </c>
      <c r="F156" s="6"/>
      <c r="G156" s="24"/>
      <c r="H156" s="7">
        <f t="shared" si="2"/>
        <v>0</v>
      </c>
      <c r="I156" s="25" t="s">
        <v>159</v>
      </c>
    </row>
    <row r="157" spans="2:9" ht="33.75" customHeight="1" x14ac:dyDescent="0.2">
      <c r="B157" s="4">
        <v>154</v>
      </c>
      <c r="C157" s="8" t="s">
        <v>3</v>
      </c>
      <c r="D157" s="10" t="s">
        <v>295</v>
      </c>
      <c r="E157" s="12">
        <v>30</v>
      </c>
      <c r="F157" s="6"/>
      <c r="G157" s="24"/>
      <c r="H157" s="7">
        <f t="shared" si="2"/>
        <v>0</v>
      </c>
      <c r="I157" s="25" t="s">
        <v>159</v>
      </c>
    </row>
    <row r="158" spans="2:9" ht="33.75" customHeight="1" x14ac:dyDescent="0.2">
      <c r="B158" s="4">
        <v>155</v>
      </c>
      <c r="C158" s="8" t="s">
        <v>3</v>
      </c>
      <c r="D158" s="5" t="s">
        <v>192</v>
      </c>
      <c r="E158" s="12">
        <v>15</v>
      </c>
      <c r="F158" s="6" t="s">
        <v>391</v>
      </c>
      <c r="G158" s="24"/>
      <c r="H158" s="7">
        <f t="shared" si="2"/>
        <v>0</v>
      </c>
      <c r="I158" s="25"/>
    </row>
    <row r="159" spans="2:9" ht="33.75" customHeight="1" x14ac:dyDescent="0.2">
      <c r="B159" s="4">
        <v>156</v>
      </c>
      <c r="C159" s="8" t="s">
        <v>3</v>
      </c>
      <c r="D159" s="10" t="s">
        <v>322</v>
      </c>
      <c r="E159" s="12">
        <v>15</v>
      </c>
      <c r="F159" s="6"/>
      <c r="G159" s="24"/>
      <c r="H159" s="7">
        <f t="shared" si="2"/>
        <v>0</v>
      </c>
      <c r="I159" s="25" t="s">
        <v>193</v>
      </c>
    </row>
    <row r="160" spans="2:9" ht="33.75" customHeight="1" x14ac:dyDescent="0.2">
      <c r="B160" s="4">
        <v>157</v>
      </c>
      <c r="C160" s="8" t="s">
        <v>3</v>
      </c>
      <c r="D160" s="10" t="s">
        <v>323</v>
      </c>
      <c r="E160" s="12">
        <v>15</v>
      </c>
      <c r="F160" s="6"/>
      <c r="G160" s="24"/>
      <c r="H160" s="7">
        <f t="shared" si="2"/>
        <v>0</v>
      </c>
      <c r="I160" s="25" t="s">
        <v>193</v>
      </c>
    </row>
    <row r="161" spans="2:9" ht="33.75" customHeight="1" x14ac:dyDescent="0.2">
      <c r="B161" s="4">
        <v>158</v>
      </c>
      <c r="C161" s="8" t="s">
        <v>3</v>
      </c>
      <c r="D161" s="10" t="s">
        <v>101</v>
      </c>
      <c r="E161" s="12">
        <v>35</v>
      </c>
      <c r="F161" s="6"/>
      <c r="G161" s="24"/>
      <c r="H161" s="7">
        <f t="shared" si="2"/>
        <v>0</v>
      </c>
      <c r="I161" s="25"/>
    </row>
    <row r="162" spans="2:9" ht="33.75" customHeight="1" x14ac:dyDescent="0.2">
      <c r="B162" s="4">
        <v>159</v>
      </c>
      <c r="C162" s="8" t="s">
        <v>3</v>
      </c>
      <c r="D162" s="10" t="s">
        <v>313</v>
      </c>
      <c r="E162" s="12">
        <v>200</v>
      </c>
      <c r="F162" s="6"/>
      <c r="G162" s="24"/>
      <c r="H162" s="7">
        <f t="shared" si="2"/>
        <v>0</v>
      </c>
      <c r="I162" s="25"/>
    </row>
    <row r="163" spans="2:9" ht="33.75" customHeight="1" x14ac:dyDescent="0.2">
      <c r="B163" s="4">
        <v>160</v>
      </c>
      <c r="C163" s="8" t="s">
        <v>3</v>
      </c>
      <c r="D163" s="10" t="s">
        <v>314</v>
      </c>
      <c r="E163" s="12">
        <v>80</v>
      </c>
      <c r="F163" s="6"/>
      <c r="G163" s="24"/>
      <c r="H163" s="7">
        <f t="shared" si="2"/>
        <v>0</v>
      </c>
      <c r="I163" s="25"/>
    </row>
    <row r="164" spans="2:9" ht="33.75" customHeight="1" x14ac:dyDescent="0.2">
      <c r="B164" s="4">
        <v>161</v>
      </c>
      <c r="C164" s="8" t="s">
        <v>3</v>
      </c>
      <c r="D164" s="10" t="s">
        <v>296</v>
      </c>
      <c r="E164" s="12">
        <v>20</v>
      </c>
      <c r="F164" s="6"/>
      <c r="G164" s="24"/>
      <c r="H164" s="7">
        <f t="shared" si="2"/>
        <v>0</v>
      </c>
      <c r="I164" s="25"/>
    </row>
    <row r="165" spans="2:9" ht="42.75" customHeight="1" x14ac:dyDescent="0.2">
      <c r="B165" s="4">
        <v>162</v>
      </c>
      <c r="C165" s="11" t="s">
        <v>3</v>
      </c>
      <c r="D165" s="11" t="s">
        <v>297</v>
      </c>
      <c r="E165" s="12">
        <v>20</v>
      </c>
      <c r="F165" s="6"/>
      <c r="G165" s="24"/>
      <c r="H165" s="7">
        <f t="shared" si="2"/>
        <v>0</v>
      </c>
      <c r="I165" s="25"/>
    </row>
    <row r="166" spans="2:9" ht="63" customHeight="1" x14ac:dyDescent="0.2">
      <c r="B166" s="4">
        <v>163</v>
      </c>
      <c r="C166" s="9" t="s">
        <v>3</v>
      </c>
      <c r="D166" s="10" t="s">
        <v>122</v>
      </c>
      <c r="E166" s="12">
        <v>300</v>
      </c>
      <c r="F166" s="6" t="s">
        <v>391</v>
      </c>
      <c r="G166" s="24"/>
      <c r="H166" s="7">
        <f t="shared" si="2"/>
        <v>0</v>
      </c>
      <c r="I166" s="25"/>
    </row>
    <row r="167" spans="2:9" ht="62.25" customHeight="1" x14ac:dyDescent="0.2">
      <c r="B167" s="4">
        <v>164</v>
      </c>
      <c r="C167" s="9" t="s">
        <v>3</v>
      </c>
      <c r="D167" s="10" t="s">
        <v>324</v>
      </c>
      <c r="E167" s="12">
        <v>100</v>
      </c>
      <c r="F167" s="6"/>
      <c r="G167" s="24"/>
      <c r="H167" s="7">
        <f t="shared" si="2"/>
        <v>0</v>
      </c>
      <c r="I167" s="25"/>
    </row>
    <row r="168" spans="2:9" ht="33.75" customHeight="1" x14ac:dyDescent="0.2">
      <c r="B168" s="4">
        <v>165</v>
      </c>
      <c r="C168" s="8" t="s">
        <v>3</v>
      </c>
      <c r="D168" s="5" t="s">
        <v>210</v>
      </c>
      <c r="E168" s="13">
        <v>50</v>
      </c>
      <c r="F168" s="6"/>
      <c r="G168" s="24"/>
      <c r="H168" s="7">
        <f t="shared" si="2"/>
        <v>0</v>
      </c>
      <c r="I168" s="25"/>
    </row>
    <row r="169" spans="2:9" ht="33.75" customHeight="1" x14ac:dyDescent="0.2">
      <c r="B169" s="4">
        <v>166</v>
      </c>
      <c r="C169" s="8" t="s">
        <v>3</v>
      </c>
      <c r="D169" s="10" t="s">
        <v>194</v>
      </c>
      <c r="E169" s="12">
        <v>30</v>
      </c>
      <c r="F169" s="6"/>
      <c r="G169" s="24"/>
      <c r="H169" s="7">
        <f t="shared" si="2"/>
        <v>0</v>
      </c>
      <c r="I169" s="25"/>
    </row>
    <row r="170" spans="2:9" ht="57" x14ac:dyDescent="0.2">
      <c r="B170" s="4">
        <v>167</v>
      </c>
      <c r="C170" s="8" t="s">
        <v>3</v>
      </c>
      <c r="D170" s="10" t="s">
        <v>195</v>
      </c>
      <c r="E170" s="12">
        <v>200</v>
      </c>
      <c r="F170" s="6" t="s">
        <v>391</v>
      </c>
      <c r="G170" s="24"/>
      <c r="H170" s="7">
        <f t="shared" si="2"/>
        <v>0</v>
      </c>
      <c r="I170" s="25"/>
    </row>
    <row r="171" spans="2:9" ht="33.75" customHeight="1" x14ac:dyDescent="0.2">
      <c r="B171" s="4">
        <v>168</v>
      </c>
      <c r="C171" s="8" t="s">
        <v>3</v>
      </c>
      <c r="D171" s="10" t="s">
        <v>298</v>
      </c>
      <c r="E171" s="6">
        <v>30</v>
      </c>
      <c r="F171" s="6"/>
      <c r="G171" s="24"/>
      <c r="H171" s="7">
        <f t="shared" si="2"/>
        <v>0</v>
      </c>
      <c r="I171" s="25" t="s">
        <v>159</v>
      </c>
    </row>
    <row r="172" spans="2:9" ht="33.75" customHeight="1" x14ac:dyDescent="0.2">
      <c r="B172" s="4">
        <v>169</v>
      </c>
      <c r="C172" s="8" t="s">
        <v>3</v>
      </c>
      <c r="D172" s="10" t="s">
        <v>299</v>
      </c>
      <c r="E172" s="6">
        <v>30</v>
      </c>
      <c r="F172" s="6"/>
      <c r="G172" s="24"/>
      <c r="H172" s="7">
        <f t="shared" si="2"/>
        <v>0</v>
      </c>
      <c r="I172" s="25" t="s">
        <v>159</v>
      </c>
    </row>
    <row r="173" spans="2:9" ht="33.75" customHeight="1" x14ac:dyDescent="0.2">
      <c r="B173" s="4">
        <v>170</v>
      </c>
      <c r="C173" s="8" t="s">
        <v>3</v>
      </c>
      <c r="D173" s="10" t="s">
        <v>197</v>
      </c>
      <c r="E173" s="6">
        <v>30</v>
      </c>
      <c r="F173" s="6"/>
      <c r="G173" s="24"/>
      <c r="H173" s="7">
        <f t="shared" si="2"/>
        <v>0</v>
      </c>
      <c r="I173" s="25"/>
    </row>
    <row r="174" spans="2:9" ht="33.75" customHeight="1" x14ac:dyDescent="0.2">
      <c r="B174" s="4">
        <v>171</v>
      </c>
      <c r="C174" s="8" t="s">
        <v>3</v>
      </c>
      <c r="D174" s="5" t="s">
        <v>198</v>
      </c>
      <c r="E174" s="6">
        <v>25</v>
      </c>
      <c r="F174" s="6"/>
      <c r="G174" s="24"/>
      <c r="H174" s="7">
        <f t="shared" si="2"/>
        <v>0</v>
      </c>
      <c r="I174" s="25"/>
    </row>
    <row r="175" spans="2:9" ht="48" customHeight="1" x14ac:dyDescent="0.2">
      <c r="B175" s="4">
        <v>172</v>
      </c>
      <c r="C175" s="8" t="s">
        <v>3</v>
      </c>
      <c r="D175" s="5" t="s">
        <v>102</v>
      </c>
      <c r="E175" s="6">
        <v>10</v>
      </c>
      <c r="F175" s="6"/>
      <c r="G175" s="24"/>
      <c r="H175" s="7">
        <f t="shared" si="2"/>
        <v>0</v>
      </c>
      <c r="I175" s="25"/>
    </row>
    <row r="176" spans="2:9" ht="33.75" customHeight="1" x14ac:dyDescent="0.2">
      <c r="B176" s="4">
        <v>173</v>
      </c>
      <c r="C176" s="8" t="s">
        <v>3</v>
      </c>
      <c r="D176" s="10" t="s">
        <v>326</v>
      </c>
      <c r="E176" s="6">
        <v>20</v>
      </c>
      <c r="F176" s="6"/>
      <c r="G176" s="24"/>
      <c r="H176" s="7">
        <f t="shared" si="2"/>
        <v>0</v>
      </c>
      <c r="I176" s="25" t="s">
        <v>159</v>
      </c>
    </row>
    <row r="177" spans="2:9" ht="33.75" customHeight="1" x14ac:dyDescent="0.2">
      <c r="B177" s="4">
        <v>174</v>
      </c>
      <c r="C177" s="8" t="s">
        <v>3</v>
      </c>
      <c r="D177" s="10" t="s">
        <v>199</v>
      </c>
      <c r="E177" s="6">
        <v>20</v>
      </c>
      <c r="F177" s="6"/>
      <c r="G177" s="24"/>
      <c r="H177" s="7">
        <f t="shared" si="2"/>
        <v>0</v>
      </c>
      <c r="I177" s="25" t="s">
        <v>159</v>
      </c>
    </row>
    <row r="178" spans="2:9" ht="33.75" customHeight="1" x14ac:dyDescent="0.2">
      <c r="B178" s="4">
        <v>175</v>
      </c>
      <c r="C178" s="8" t="s">
        <v>3</v>
      </c>
      <c r="D178" s="10" t="s">
        <v>325</v>
      </c>
      <c r="E178" s="6">
        <v>30</v>
      </c>
      <c r="F178" s="6"/>
      <c r="G178" s="24"/>
      <c r="H178" s="7">
        <f t="shared" si="2"/>
        <v>0</v>
      </c>
      <c r="I178" s="25" t="s">
        <v>159</v>
      </c>
    </row>
    <row r="179" spans="2:9" ht="33.75" customHeight="1" x14ac:dyDescent="0.2">
      <c r="B179" s="4">
        <v>176</v>
      </c>
      <c r="C179" s="8" t="s">
        <v>3</v>
      </c>
      <c r="D179" s="10" t="s">
        <v>200</v>
      </c>
      <c r="E179" s="6">
        <v>40</v>
      </c>
      <c r="F179" s="6"/>
      <c r="G179" s="24"/>
      <c r="H179" s="7">
        <f t="shared" si="2"/>
        <v>0</v>
      </c>
      <c r="I179" s="25" t="s">
        <v>159</v>
      </c>
    </row>
    <row r="180" spans="2:9" ht="33.75" customHeight="1" x14ac:dyDescent="0.2">
      <c r="B180" s="4">
        <v>177</v>
      </c>
      <c r="C180" s="8" t="s">
        <v>3</v>
      </c>
      <c r="D180" s="10" t="s">
        <v>201</v>
      </c>
      <c r="E180" s="6">
        <v>20</v>
      </c>
      <c r="F180" s="6"/>
      <c r="G180" s="24"/>
      <c r="H180" s="7">
        <f t="shared" si="2"/>
        <v>0</v>
      </c>
      <c r="I180" s="25" t="s">
        <v>159</v>
      </c>
    </row>
    <row r="181" spans="2:9" ht="33.75" customHeight="1" x14ac:dyDescent="0.2">
      <c r="B181" s="4">
        <v>178</v>
      </c>
      <c r="C181" s="8" t="s">
        <v>3</v>
      </c>
      <c r="D181" s="10" t="s">
        <v>202</v>
      </c>
      <c r="E181" s="6">
        <v>20</v>
      </c>
      <c r="F181" s="6"/>
      <c r="G181" s="24"/>
      <c r="H181" s="7">
        <f t="shared" si="2"/>
        <v>0</v>
      </c>
      <c r="I181" s="25" t="s">
        <v>159</v>
      </c>
    </row>
    <row r="182" spans="2:9" ht="33.75" customHeight="1" x14ac:dyDescent="0.2">
      <c r="B182" s="4">
        <v>179</v>
      </c>
      <c r="C182" s="8" t="s">
        <v>3</v>
      </c>
      <c r="D182" s="10" t="s">
        <v>203</v>
      </c>
      <c r="E182" s="6">
        <v>20</v>
      </c>
      <c r="F182" s="6"/>
      <c r="G182" s="24"/>
      <c r="H182" s="7">
        <f t="shared" si="2"/>
        <v>0</v>
      </c>
      <c r="I182" s="25" t="s">
        <v>159</v>
      </c>
    </row>
    <row r="183" spans="2:9" ht="33.75" customHeight="1" x14ac:dyDescent="0.2">
      <c r="B183" s="4">
        <v>180</v>
      </c>
      <c r="C183" s="8" t="s">
        <v>3</v>
      </c>
      <c r="D183" s="10" t="s">
        <v>204</v>
      </c>
      <c r="E183" s="6">
        <v>20</v>
      </c>
      <c r="F183" s="6"/>
      <c r="G183" s="24"/>
      <c r="H183" s="7">
        <f t="shared" si="2"/>
        <v>0</v>
      </c>
      <c r="I183" s="25" t="s">
        <v>159</v>
      </c>
    </row>
    <row r="184" spans="2:9" ht="33.75" customHeight="1" x14ac:dyDescent="0.2">
      <c r="B184" s="4">
        <v>181</v>
      </c>
      <c r="C184" s="8" t="s">
        <v>3</v>
      </c>
      <c r="D184" s="10" t="s">
        <v>205</v>
      </c>
      <c r="E184" s="6">
        <v>20</v>
      </c>
      <c r="F184" s="6"/>
      <c r="G184" s="24"/>
      <c r="H184" s="7">
        <f t="shared" si="2"/>
        <v>0</v>
      </c>
      <c r="I184" s="25" t="s">
        <v>159</v>
      </c>
    </row>
    <row r="185" spans="2:9" ht="33.75" customHeight="1" x14ac:dyDescent="0.2">
      <c r="B185" s="4">
        <v>182</v>
      </c>
      <c r="C185" s="8" t="s">
        <v>3</v>
      </c>
      <c r="D185" s="5" t="s">
        <v>206</v>
      </c>
      <c r="E185" s="6">
        <v>30</v>
      </c>
      <c r="F185" s="6"/>
      <c r="G185" s="24"/>
      <c r="H185" s="7">
        <f t="shared" si="2"/>
        <v>0</v>
      </c>
      <c r="I185" s="25" t="s">
        <v>159</v>
      </c>
    </row>
    <row r="186" spans="2:9" ht="33.75" customHeight="1" x14ac:dyDescent="0.2">
      <c r="B186" s="4">
        <v>183</v>
      </c>
      <c r="C186" s="8" t="s">
        <v>3</v>
      </c>
      <c r="D186" s="5" t="s">
        <v>208</v>
      </c>
      <c r="E186" s="6">
        <v>10</v>
      </c>
      <c r="F186" s="6" t="s">
        <v>391</v>
      </c>
      <c r="G186" s="24"/>
      <c r="H186" s="7">
        <f t="shared" si="2"/>
        <v>0</v>
      </c>
      <c r="I186" s="25"/>
    </row>
    <row r="187" spans="2:9" ht="33.75" customHeight="1" x14ac:dyDescent="0.2">
      <c r="B187" s="4">
        <v>184</v>
      </c>
      <c r="C187" s="8" t="s">
        <v>3</v>
      </c>
      <c r="D187" s="5" t="s">
        <v>207</v>
      </c>
      <c r="E187" s="6">
        <v>15</v>
      </c>
      <c r="F187" s="6" t="s">
        <v>391</v>
      </c>
      <c r="G187" s="24"/>
      <c r="H187" s="7">
        <f t="shared" si="2"/>
        <v>0</v>
      </c>
      <c r="I187" s="25"/>
    </row>
    <row r="188" spans="2:9" ht="33.75" customHeight="1" x14ac:dyDescent="0.2">
      <c r="B188" s="4">
        <v>185</v>
      </c>
      <c r="C188" s="8" t="s">
        <v>3</v>
      </c>
      <c r="D188" s="15" t="s">
        <v>209</v>
      </c>
      <c r="E188" s="6">
        <v>20</v>
      </c>
      <c r="F188" s="6"/>
      <c r="G188" s="24"/>
      <c r="H188" s="7">
        <f t="shared" si="2"/>
        <v>0</v>
      </c>
      <c r="I188" s="25"/>
    </row>
    <row r="189" spans="2:9" ht="33.75" customHeight="1" x14ac:dyDescent="0.2">
      <c r="B189" s="4">
        <v>186</v>
      </c>
      <c r="C189" s="8" t="s">
        <v>3</v>
      </c>
      <c r="D189" s="15" t="s">
        <v>327</v>
      </c>
      <c r="E189" s="6">
        <v>25</v>
      </c>
      <c r="F189" s="6"/>
      <c r="G189" s="24"/>
      <c r="H189" s="7">
        <f t="shared" si="2"/>
        <v>0</v>
      </c>
      <c r="I189" s="25"/>
    </row>
    <row r="190" spans="2:9" ht="39" customHeight="1" x14ac:dyDescent="0.2">
      <c r="B190" s="4">
        <v>187</v>
      </c>
      <c r="C190" s="8" t="s">
        <v>3</v>
      </c>
      <c r="D190" s="15" t="s">
        <v>211</v>
      </c>
      <c r="E190" s="6">
        <v>15</v>
      </c>
      <c r="F190" s="6"/>
      <c r="G190" s="24"/>
      <c r="H190" s="7">
        <f t="shared" si="2"/>
        <v>0</v>
      </c>
      <c r="I190" s="25"/>
    </row>
    <row r="191" spans="2:9" ht="51" customHeight="1" x14ac:dyDescent="0.2">
      <c r="B191" s="4">
        <v>188</v>
      </c>
      <c r="C191" s="8" t="s">
        <v>3</v>
      </c>
      <c r="D191" s="10" t="s">
        <v>103</v>
      </c>
      <c r="E191" s="6">
        <v>10</v>
      </c>
      <c r="F191" s="6" t="s">
        <v>391</v>
      </c>
      <c r="G191" s="24"/>
      <c r="H191" s="7">
        <f t="shared" si="2"/>
        <v>0</v>
      </c>
      <c r="I191" s="25"/>
    </row>
    <row r="192" spans="2:9" ht="45.75" customHeight="1" x14ac:dyDescent="0.2">
      <c r="B192" s="4">
        <v>189</v>
      </c>
      <c r="C192" s="9" t="s">
        <v>3</v>
      </c>
      <c r="D192" s="14" t="s">
        <v>104</v>
      </c>
      <c r="E192" s="6">
        <v>30</v>
      </c>
      <c r="F192" s="6" t="s">
        <v>391</v>
      </c>
      <c r="G192" s="24"/>
      <c r="H192" s="7">
        <f t="shared" si="2"/>
        <v>0</v>
      </c>
      <c r="I192" s="25"/>
    </row>
    <row r="193" spans="2:9" ht="33.75" customHeight="1" x14ac:dyDescent="0.2">
      <c r="B193" s="4">
        <v>190</v>
      </c>
      <c r="C193" s="8" t="s">
        <v>3</v>
      </c>
      <c r="D193" s="10" t="s">
        <v>214</v>
      </c>
      <c r="E193" s="6">
        <v>80</v>
      </c>
      <c r="F193" s="6"/>
      <c r="G193" s="24"/>
      <c r="H193" s="7">
        <f t="shared" si="2"/>
        <v>0</v>
      </c>
      <c r="I193" s="25"/>
    </row>
    <row r="194" spans="2:9" ht="33.75" customHeight="1" x14ac:dyDescent="0.2">
      <c r="B194" s="4">
        <v>191</v>
      </c>
      <c r="C194" s="8" t="s">
        <v>3</v>
      </c>
      <c r="D194" s="10" t="s">
        <v>215</v>
      </c>
      <c r="E194" s="6">
        <v>30</v>
      </c>
      <c r="F194" s="6"/>
      <c r="G194" s="24"/>
      <c r="H194" s="7">
        <f t="shared" si="2"/>
        <v>0</v>
      </c>
      <c r="I194" s="25"/>
    </row>
    <row r="195" spans="2:9" ht="33.75" customHeight="1" x14ac:dyDescent="0.2">
      <c r="B195" s="4">
        <v>192</v>
      </c>
      <c r="C195" s="8" t="s">
        <v>3</v>
      </c>
      <c r="D195" s="10" t="s">
        <v>105</v>
      </c>
      <c r="E195" s="6">
        <v>80</v>
      </c>
      <c r="F195" s="6"/>
      <c r="G195" s="24"/>
      <c r="H195" s="7">
        <f t="shared" si="2"/>
        <v>0</v>
      </c>
      <c r="I195" s="25"/>
    </row>
    <row r="196" spans="2:9" ht="33.75" customHeight="1" x14ac:dyDescent="0.2">
      <c r="B196" s="4">
        <v>193</v>
      </c>
      <c r="C196" s="8" t="s">
        <v>3</v>
      </c>
      <c r="D196" s="10" t="s">
        <v>106</v>
      </c>
      <c r="E196" s="6">
        <v>30</v>
      </c>
      <c r="F196" s="6"/>
      <c r="G196" s="24"/>
      <c r="H196" s="7">
        <f t="shared" ref="H196:H259" si="3">G196*E196</f>
        <v>0</v>
      </c>
      <c r="I196" s="25"/>
    </row>
    <row r="197" spans="2:9" ht="33.75" customHeight="1" x14ac:dyDescent="0.2">
      <c r="B197" s="4">
        <v>194</v>
      </c>
      <c r="C197" s="8" t="s">
        <v>3</v>
      </c>
      <c r="D197" s="10" t="s">
        <v>216</v>
      </c>
      <c r="E197" s="6">
        <v>30</v>
      </c>
      <c r="F197" s="6"/>
      <c r="G197" s="24"/>
      <c r="H197" s="7">
        <f t="shared" si="3"/>
        <v>0</v>
      </c>
      <c r="I197" s="25" t="s">
        <v>157</v>
      </c>
    </row>
    <row r="198" spans="2:9" ht="33.75" customHeight="1" x14ac:dyDescent="0.2">
      <c r="B198" s="4">
        <v>195</v>
      </c>
      <c r="C198" s="8" t="s">
        <v>3</v>
      </c>
      <c r="D198" s="10" t="s">
        <v>217</v>
      </c>
      <c r="E198" s="6">
        <v>40</v>
      </c>
      <c r="F198" s="6"/>
      <c r="G198" s="24"/>
      <c r="H198" s="7">
        <f t="shared" si="3"/>
        <v>0</v>
      </c>
      <c r="I198" s="25" t="s">
        <v>157</v>
      </c>
    </row>
    <row r="199" spans="2:9" ht="33.75" customHeight="1" x14ac:dyDescent="0.2">
      <c r="B199" s="4">
        <v>196</v>
      </c>
      <c r="C199" s="8" t="s">
        <v>3</v>
      </c>
      <c r="D199" s="10" t="s">
        <v>218</v>
      </c>
      <c r="E199" s="6">
        <v>40</v>
      </c>
      <c r="F199" s="6"/>
      <c r="G199" s="24"/>
      <c r="H199" s="7">
        <f t="shared" si="3"/>
        <v>0</v>
      </c>
      <c r="I199" s="25" t="s">
        <v>157</v>
      </c>
    </row>
    <row r="200" spans="2:9" ht="33.75" customHeight="1" x14ac:dyDescent="0.2">
      <c r="B200" s="4">
        <v>197</v>
      </c>
      <c r="C200" s="8" t="s">
        <v>3</v>
      </c>
      <c r="D200" s="10" t="s">
        <v>219</v>
      </c>
      <c r="E200" s="6">
        <v>50</v>
      </c>
      <c r="F200" s="6"/>
      <c r="G200" s="24"/>
      <c r="H200" s="7">
        <f t="shared" si="3"/>
        <v>0</v>
      </c>
      <c r="I200" s="25" t="s">
        <v>157</v>
      </c>
    </row>
    <row r="201" spans="2:9" ht="33.75" customHeight="1" x14ac:dyDescent="0.2">
      <c r="B201" s="4">
        <v>198</v>
      </c>
      <c r="C201" s="8" t="s">
        <v>3</v>
      </c>
      <c r="D201" s="10" t="s">
        <v>220</v>
      </c>
      <c r="E201" s="6">
        <v>30</v>
      </c>
      <c r="F201" s="6"/>
      <c r="G201" s="24"/>
      <c r="H201" s="7">
        <f t="shared" si="3"/>
        <v>0</v>
      </c>
      <c r="I201" s="25" t="s">
        <v>157</v>
      </c>
    </row>
    <row r="202" spans="2:9" ht="33.75" customHeight="1" x14ac:dyDescent="0.2">
      <c r="B202" s="4">
        <v>199</v>
      </c>
      <c r="C202" s="8" t="s">
        <v>3</v>
      </c>
      <c r="D202" s="10" t="s">
        <v>221</v>
      </c>
      <c r="E202" s="6">
        <v>30</v>
      </c>
      <c r="F202" s="6"/>
      <c r="G202" s="24"/>
      <c r="H202" s="7">
        <f t="shared" si="3"/>
        <v>0</v>
      </c>
      <c r="I202" s="25" t="s">
        <v>157</v>
      </c>
    </row>
    <row r="203" spans="2:9" ht="33.75" customHeight="1" x14ac:dyDescent="0.2">
      <c r="B203" s="4">
        <v>200</v>
      </c>
      <c r="C203" s="8" t="s">
        <v>3</v>
      </c>
      <c r="D203" s="10" t="s">
        <v>222</v>
      </c>
      <c r="E203" s="6">
        <v>40</v>
      </c>
      <c r="F203" s="6"/>
      <c r="G203" s="24"/>
      <c r="H203" s="7">
        <f t="shared" si="3"/>
        <v>0</v>
      </c>
      <c r="I203" s="25" t="s">
        <v>157</v>
      </c>
    </row>
    <row r="204" spans="2:9" ht="33.75" customHeight="1" x14ac:dyDescent="0.2">
      <c r="B204" s="4">
        <v>201</v>
      </c>
      <c r="C204" s="8" t="s">
        <v>3</v>
      </c>
      <c r="D204" s="10" t="s">
        <v>223</v>
      </c>
      <c r="E204" s="6">
        <v>40</v>
      </c>
      <c r="F204" s="6"/>
      <c r="G204" s="24"/>
      <c r="H204" s="7">
        <f t="shared" si="3"/>
        <v>0</v>
      </c>
      <c r="I204" s="25" t="s">
        <v>157</v>
      </c>
    </row>
    <row r="205" spans="2:9" ht="78" customHeight="1" x14ac:dyDescent="0.2">
      <c r="B205" s="4">
        <v>202</v>
      </c>
      <c r="C205" s="8" t="s">
        <v>3</v>
      </c>
      <c r="D205" s="10" t="s">
        <v>363</v>
      </c>
      <c r="E205" s="6">
        <v>50</v>
      </c>
      <c r="F205" s="6"/>
      <c r="G205" s="24"/>
      <c r="H205" s="7">
        <f t="shared" si="3"/>
        <v>0</v>
      </c>
      <c r="I205" s="25" t="s">
        <v>366</v>
      </c>
    </row>
    <row r="206" spans="2:9" ht="33.75" customHeight="1" x14ac:dyDescent="0.2">
      <c r="B206" s="4">
        <v>203</v>
      </c>
      <c r="C206" s="8" t="s">
        <v>76</v>
      </c>
      <c r="D206" s="10" t="s">
        <v>328</v>
      </c>
      <c r="E206" s="12">
        <v>50</v>
      </c>
      <c r="F206" s="6"/>
      <c r="G206" s="24"/>
      <c r="H206" s="7">
        <f t="shared" si="3"/>
        <v>0</v>
      </c>
      <c r="I206" s="25" t="s">
        <v>157</v>
      </c>
    </row>
    <row r="207" spans="2:9" ht="33.75" customHeight="1" x14ac:dyDescent="0.2">
      <c r="B207" s="4">
        <v>204</v>
      </c>
      <c r="C207" s="8" t="s">
        <v>76</v>
      </c>
      <c r="D207" s="10" t="s">
        <v>329</v>
      </c>
      <c r="E207" s="12">
        <v>50</v>
      </c>
      <c r="F207" s="6"/>
      <c r="G207" s="24"/>
      <c r="H207" s="7">
        <f t="shared" si="3"/>
        <v>0</v>
      </c>
      <c r="I207" s="25" t="s">
        <v>157</v>
      </c>
    </row>
    <row r="208" spans="2:9" ht="33.75" customHeight="1" x14ac:dyDescent="0.2">
      <c r="B208" s="4">
        <v>205</v>
      </c>
      <c r="C208" s="8" t="s">
        <v>76</v>
      </c>
      <c r="D208" s="10" t="s">
        <v>330</v>
      </c>
      <c r="E208" s="12">
        <v>40</v>
      </c>
      <c r="F208" s="6"/>
      <c r="G208" s="24"/>
      <c r="H208" s="7">
        <f t="shared" si="3"/>
        <v>0</v>
      </c>
      <c r="I208" s="25" t="s">
        <v>157</v>
      </c>
    </row>
    <row r="209" spans="2:9" ht="33.75" customHeight="1" x14ac:dyDescent="0.2">
      <c r="B209" s="4">
        <v>206</v>
      </c>
      <c r="C209" s="8" t="s">
        <v>76</v>
      </c>
      <c r="D209" s="10" t="s">
        <v>331</v>
      </c>
      <c r="E209" s="12">
        <v>50</v>
      </c>
      <c r="F209" s="6"/>
      <c r="G209" s="24"/>
      <c r="H209" s="7">
        <f t="shared" si="3"/>
        <v>0</v>
      </c>
      <c r="I209" s="25" t="s">
        <v>157</v>
      </c>
    </row>
    <row r="210" spans="2:9" ht="33.75" customHeight="1" x14ac:dyDescent="0.2">
      <c r="B210" s="4">
        <v>207</v>
      </c>
      <c r="C210" s="8" t="s">
        <v>76</v>
      </c>
      <c r="D210" s="5" t="s">
        <v>300</v>
      </c>
      <c r="E210" s="12">
        <v>180</v>
      </c>
      <c r="F210" s="6" t="s">
        <v>391</v>
      </c>
      <c r="G210" s="24"/>
      <c r="H210" s="7">
        <f t="shared" si="3"/>
        <v>0</v>
      </c>
      <c r="I210" s="25"/>
    </row>
    <row r="211" spans="2:9" ht="33.75" customHeight="1" x14ac:dyDescent="0.2">
      <c r="B211" s="4">
        <v>208</v>
      </c>
      <c r="C211" s="8" t="s">
        <v>76</v>
      </c>
      <c r="D211" s="5" t="s">
        <v>301</v>
      </c>
      <c r="E211" s="12">
        <v>90</v>
      </c>
      <c r="F211" s="6" t="s">
        <v>391</v>
      </c>
      <c r="G211" s="24"/>
      <c r="H211" s="7">
        <f t="shared" si="3"/>
        <v>0</v>
      </c>
      <c r="I211" s="25"/>
    </row>
    <row r="212" spans="2:9" ht="33.75" customHeight="1" x14ac:dyDescent="0.2">
      <c r="B212" s="4">
        <v>209</v>
      </c>
      <c r="C212" s="8" t="s">
        <v>76</v>
      </c>
      <c r="D212" s="5" t="s">
        <v>75</v>
      </c>
      <c r="E212" s="12">
        <v>100</v>
      </c>
      <c r="F212" s="6" t="s">
        <v>391</v>
      </c>
      <c r="G212" s="24"/>
      <c r="H212" s="7">
        <f t="shared" si="3"/>
        <v>0</v>
      </c>
      <c r="I212" s="25"/>
    </row>
    <row r="213" spans="2:9" ht="65.25" customHeight="1" x14ac:dyDescent="0.2">
      <c r="B213" s="4">
        <v>210</v>
      </c>
      <c r="C213" s="8" t="s">
        <v>76</v>
      </c>
      <c r="D213" s="5" t="s">
        <v>303</v>
      </c>
      <c r="E213" s="12">
        <v>100</v>
      </c>
      <c r="F213" s="6" t="s">
        <v>391</v>
      </c>
      <c r="G213" s="24"/>
      <c r="H213" s="7">
        <f t="shared" si="3"/>
        <v>0</v>
      </c>
      <c r="I213" s="25"/>
    </row>
    <row r="214" spans="2:9" ht="68.25" customHeight="1" x14ac:dyDescent="0.2">
      <c r="B214" s="4">
        <v>211</v>
      </c>
      <c r="C214" s="8" t="s">
        <v>76</v>
      </c>
      <c r="D214" s="5" t="s">
        <v>302</v>
      </c>
      <c r="E214" s="12">
        <v>90</v>
      </c>
      <c r="F214" s="6" t="s">
        <v>391</v>
      </c>
      <c r="G214" s="24"/>
      <c r="H214" s="7">
        <f t="shared" si="3"/>
        <v>0</v>
      </c>
      <c r="I214" s="25"/>
    </row>
    <row r="215" spans="2:9" ht="63.75" customHeight="1" x14ac:dyDescent="0.2">
      <c r="B215" s="4">
        <v>212</v>
      </c>
      <c r="C215" s="8" t="s">
        <v>76</v>
      </c>
      <c r="D215" s="5" t="s">
        <v>304</v>
      </c>
      <c r="E215" s="12">
        <v>10</v>
      </c>
      <c r="F215" s="6" t="s">
        <v>391</v>
      </c>
      <c r="G215" s="24"/>
      <c r="H215" s="7">
        <f t="shared" si="3"/>
        <v>0</v>
      </c>
      <c r="I215" s="25"/>
    </row>
    <row r="216" spans="2:9" ht="33.75" customHeight="1" x14ac:dyDescent="0.2">
      <c r="B216" s="4">
        <v>213</v>
      </c>
      <c r="C216" s="8" t="s">
        <v>76</v>
      </c>
      <c r="D216" s="10" t="s">
        <v>213</v>
      </c>
      <c r="E216" s="12">
        <v>40</v>
      </c>
      <c r="F216" s="6"/>
      <c r="G216" s="24"/>
      <c r="H216" s="7">
        <f t="shared" si="3"/>
        <v>0</v>
      </c>
      <c r="I216" s="25"/>
    </row>
    <row r="217" spans="2:9" ht="57" x14ac:dyDescent="0.2">
      <c r="B217" s="4">
        <v>214</v>
      </c>
      <c r="C217" s="8" t="s">
        <v>76</v>
      </c>
      <c r="D217" s="10" t="s">
        <v>305</v>
      </c>
      <c r="E217" s="12">
        <v>15</v>
      </c>
      <c r="F217" s="6"/>
      <c r="G217" s="24"/>
      <c r="H217" s="7">
        <f t="shared" si="3"/>
        <v>0</v>
      </c>
      <c r="I217" s="25"/>
    </row>
    <row r="218" spans="2:9" ht="52.5" customHeight="1" x14ac:dyDescent="0.2">
      <c r="B218" s="4">
        <v>215</v>
      </c>
      <c r="C218" s="8" t="s">
        <v>76</v>
      </c>
      <c r="D218" s="10" t="s">
        <v>224</v>
      </c>
      <c r="E218" s="12">
        <v>10</v>
      </c>
      <c r="F218" s="6"/>
      <c r="G218" s="24"/>
      <c r="H218" s="7">
        <f t="shared" si="3"/>
        <v>0</v>
      </c>
      <c r="I218" s="25"/>
    </row>
    <row r="219" spans="2:9" ht="52.5" customHeight="1" x14ac:dyDescent="0.2">
      <c r="B219" s="4">
        <v>216</v>
      </c>
      <c r="C219" s="8" t="s">
        <v>76</v>
      </c>
      <c r="D219" s="10" t="s">
        <v>225</v>
      </c>
      <c r="E219" s="12">
        <v>10</v>
      </c>
      <c r="F219" s="6"/>
      <c r="G219" s="24"/>
      <c r="H219" s="7">
        <f t="shared" si="3"/>
        <v>0</v>
      </c>
      <c r="I219" s="25"/>
    </row>
    <row r="220" spans="2:9" ht="48" customHeight="1" x14ac:dyDescent="0.2">
      <c r="B220" s="4">
        <v>217</v>
      </c>
      <c r="C220" s="8" t="s">
        <v>76</v>
      </c>
      <c r="D220" s="10" t="s">
        <v>227</v>
      </c>
      <c r="E220" s="12">
        <v>10</v>
      </c>
      <c r="F220" s="6"/>
      <c r="G220" s="24"/>
      <c r="H220" s="7">
        <f t="shared" si="3"/>
        <v>0</v>
      </c>
      <c r="I220" s="25"/>
    </row>
    <row r="221" spans="2:9" ht="33.75" customHeight="1" x14ac:dyDescent="0.2">
      <c r="B221" s="4">
        <v>218</v>
      </c>
      <c r="C221" s="8" t="s">
        <v>76</v>
      </c>
      <c r="D221" s="10" t="s">
        <v>226</v>
      </c>
      <c r="E221" s="12">
        <v>10</v>
      </c>
      <c r="F221" s="6"/>
      <c r="G221" s="24"/>
      <c r="H221" s="7">
        <f t="shared" si="3"/>
        <v>0</v>
      </c>
      <c r="I221" s="25"/>
    </row>
    <row r="222" spans="2:9" ht="33.75" customHeight="1" x14ac:dyDescent="0.2">
      <c r="B222" s="4">
        <v>219</v>
      </c>
      <c r="C222" s="9" t="s">
        <v>74</v>
      </c>
      <c r="D222" s="14" t="s">
        <v>228</v>
      </c>
      <c r="E222" s="6">
        <v>15</v>
      </c>
      <c r="F222" s="6" t="s">
        <v>391</v>
      </c>
      <c r="G222" s="24"/>
      <c r="H222" s="7">
        <f t="shared" si="3"/>
        <v>0</v>
      </c>
      <c r="I222" s="25"/>
    </row>
    <row r="223" spans="2:9" ht="83.25" customHeight="1" x14ac:dyDescent="0.2">
      <c r="B223" s="4">
        <v>220</v>
      </c>
      <c r="C223" s="9" t="s">
        <v>74</v>
      </c>
      <c r="D223" s="14" t="s">
        <v>107</v>
      </c>
      <c r="E223" s="6">
        <v>10</v>
      </c>
      <c r="F223" s="6" t="s">
        <v>391</v>
      </c>
      <c r="G223" s="24"/>
      <c r="H223" s="7">
        <f t="shared" si="3"/>
        <v>0</v>
      </c>
      <c r="I223" s="25"/>
    </row>
    <row r="224" spans="2:9" ht="37.5" customHeight="1" x14ac:dyDescent="0.2">
      <c r="B224" s="4">
        <v>221</v>
      </c>
      <c r="C224" s="9" t="s">
        <v>74</v>
      </c>
      <c r="D224" s="14" t="s">
        <v>108</v>
      </c>
      <c r="E224" s="6">
        <v>8</v>
      </c>
      <c r="F224" s="6" t="s">
        <v>391</v>
      </c>
      <c r="G224" s="24"/>
      <c r="H224" s="7">
        <f t="shared" si="3"/>
        <v>0</v>
      </c>
      <c r="I224" s="25"/>
    </row>
    <row r="225" spans="2:9" ht="33.75" customHeight="1" x14ac:dyDescent="0.2">
      <c r="B225" s="4">
        <v>222</v>
      </c>
      <c r="C225" s="9" t="s">
        <v>74</v>
      </c>
      <c r="D225" s="14" t="s">
        <v>109</v>
      </c>
      <c r="E225" s="6">
        <v>10</v>
      </c>
      <c r="F225" s="6" t="s">
        <v>391</v>
      </c>
      <c r="G225" s="24"/>
      <c r="H225" s="7">
        <f t="shared" si="3"/>
        <v>0</v>
      </c>
      <c r="I225" s="25"/>
    </row>
    <row r="226" spans="2:9" ht="33.75" customHeight="1" x14ac:dyDescent="0.2">
      <c r="B226" s="4">
        <v>223</v>
      </c>
      <c r="C226" s="9" t="s">
        <v>74</v>
      </c>
      <c r="D226" s="5" t="s">
        <v>279</v>
      </c>
      <c r="E226" s="6">
        <v>10</v>
      </c>
      <c r="F226" s="6"/>
      <c r="G226" s="24"/>
      <c r="H226" s="7">
        <f t="shared" si="3"/>
        <v>0</v>
      </c>
      <c r="I226" s="25"/>
    </row>
    <row r="227" spans="2:9" ht="33.75" customHeight="1" x14ac:dyDescent="0.2">
      <c r="B227" s="4">
        <v>224</v>
      </c>
      <c r="C227" s="9" t="s">
        <v>74</v>
      </c>
      <c r="D227" s="5" t="s">
        <v>229</v>
      </c>
      <c r="E227" s="6">
        <v>10</v>
      </c>
      <c r="F227" s="6"/>
      <c r="G227" s="24"/>
      <c r="H227" s="7">
        <f t="shared" si="3"/>
        <v>0</v>
      </c>
      <c r="I227" s="25"/>
    </row>
    <row r="228" spans="2:9" ht="51" customHeight="1" x14ac:dyDescent="0.2">
      <c r="B228" s="4">
        <v>225</v>
      </c>
      <c r="C228" s="9" t="s">
        <v>74</v>
      </c>
      <c r="D228" s="5" t="s">
        <v>355</v>
      </c>
      <c r="E228" s="6">
        <v>100</v>
      </c>
      <c r="F228" s="6" t="s">
        <v>391</v>
      </c>
      <c r="G228" s="24"/>
      <c r="H228" s="7">
        <f t="shared" si="3"/>
        <v>0</v>
      </c>
      <c r="I228" s="25"/>
    </row>
    <row r="229" spans="2:9" ht="49.5" customHeight="1" x14ac:dyDescent="0.2">
      <c r="B229" s="4">
        <v>226</v>
      </c>
      <c r="C229" s="9" t="s">
        <v>74</v>
      </c>
      <c r="D229" s="5" t="s">
        <v>356</v>
      </c>
      <c r="E229" s="6">
        <v>100</v>
      </c>
      <c r="F229" s="6" t="s">
        <v>391</v>
      </c>
      <c r="G229" s="24"/>
      <c r="H229" s="7">
        <f t="shared" si="3"/>
        <v>0</v>
      </c>
      <c r="I229" s="25"/>
    </row>
    <row r="230" spans="2:9" ht="85.5" x14ac:dyDescent="0.2">
      <c r="B230" s="4">
        <v>227</v>
      </c>
      <c r="C230" s="9" t="s">
        <v>74</v>
      </c>
      <c r="D230" s="5" t="s">
        <v>357</v>
      </c>
      <c r="E230" s="6">
        <v>10</v>
      </c>
      <c r="F230" s="6"/>
      <c r="G230" s="24"/>
      <c r="H230" s="7">
        <f t="shared" si="3"/>
        <v>0</v>
      </c>
      <c r="I230" s="25"/>
    </row>
    <row r="231" spans="2:9" ht="93.75" customHeight="1" x14ac:dyDescent="0.2">
      <c r="B231" s="4">
        <v>228</v>
      </c>
      <c r="C231" s="9" t="s">
        <v>74</v>
      </c>
      <c r="D231" s="14" t="s">
        <v>72</v>
      </c>
      <c r="E231" s="6">
        <v>20</v>
      </c>
      <c r="F231" s="6"/>
      <c r="G231" s="24"/>
      <c r="H231" s="7">
        <f t="shared" si="3"/>
        <v>0</v>
      </c>
      <c r="I231" s="25"/>
    </row>
    <row r="232" spans="2:9" ht="96.75" customHeight="1" x14ac:dyDescent="0.2">
      <c r="B232" s="4">
        <v>229</v>
      </c>
      <c r="C232" s="9" t="s">
        <v>74</v>
      </c>
      <c r="D232" s="14" t="s">
        <v>70</v>
      </c>
      <c r="E232" s="6">
        <v>40</v>
      </c>
      <c r="F232" s="6" t="s">
        <v>391</v>
      </c>
      <c r="G232" s="24"/>
      <c r="H232" s="7">
        <f t="shared" si="3"/>
        <v>0</v>
      </c>
      <c r="I232" s="25"/>
    </row>
    <row r="233" spans="2:9" ht="85.5" x14ac:dyDescent="0.2">
      <c r="B233" s="4">
        <v>230</v>
      </c>
      <c r="C233" s="9" t="s">
        <v>74</v>
      </c>
      <c r="D233" s="14" t="s">
        <v>71</v>
      </c>
      <c r="E233" s="6">
        <v>10</v>
      </c>
      <c r="F233" s="6" t="s">
        <v>391</v>
      </c>
      <c r="G233" s="24"/>
      <c r="H233" s="7">
        <f t="shared" si="3"/>
        <v>0</v>
      </c>
      <c r="I233" s="25"/>
    </row>
    <row r="234" spans="2:9" ht="33.75" customHeight="1" x14ac:dyDescent="0.2">
      <c r="B234" s="4">
        <v>231</v>
      </c>
      <c r="C234" s="9" t="s">
        <v>74</v>
      </c>
      <c r="D234" s="14" t="s">
        <v>7</v>
      </c>
      <c r="E234" s="6">
        <v>20</v>
      </c>
      <c r="F234" s="6"/>
      <c r="G234" s="24"/>
      <c r="H234" s="7">
        <f t="shared" si="3"/>
        <v>0</v>
      </c>
      <c r="I234" s="25"/>
    </row>
    <row r="235" spans="2:9" ht="33.75" customHeight="1" x14ac:dyDescent="0.2">
      <c r="B235" s="4">
        <v>232</v>
      </c>
      <c r="C235" s="9" t="s">
        <v>74</v>
      </c>
      <c r="D235" s="14" t="s">
        <v>230</v>
      </c>
      <c r="E235" s="6">
        <v>30</v>
      </c>
      <c r="F235" s="6" t="s">
        <v>391</v>
      </c>
      <c r="G235" s="24"/>
      <c r="H235" s="7">
        <f t="shared" si="3"/>
        <v>0</v>
      </c>
      <c r="I235" s="25"/>
    </row>
    <row r="236" spans="2:9" ht="33.75" customHeight="1" x14ac:dyDescent="0.2">
      <c r="B236" s="4">
        <v>233</v>
      </c>
      <c r="C236" s="9" t="s">
        <v>74</v>
      </c>
      <c r="D236" s="10" t="s">
        <v>234</v>
      </c>
      <c r="E236" s="6">
        <v>50</v>
      </c>
      <c r="F236" s="6"/>
      <c r="G236" s="24"/>
      <c r="H236" s="7">
        <f t="shared" si="3"/>
        <v>0</v>
      </c>
      <c r="I236" s="25"/>
    </row>
    <row r="237" spans="2:9" ht="33.75" customHeight="1" x14ac:dyDescent="0.2">
      <c r="B237" s="4">
        <v>234</v>
      </c>
      <c r="C237" s="9" t="s">
        <v>74</v>
      </c>
      <c r="D237" s="14" t="s">
        <v>251</v>
      </c>
      <c r="E237" s="6">
        <v>15</v>
      </c>
      <c r="F237" s="6"/>
      <c r="G237" s="24"/>
      <c r="H237" s="7">
        <f t="shared" si="3"/>
        <v>0</v>
      </c>
      <c r="I237" s="25"/>
    </row>
    <row r="238" spans="2:9" ht="33.75" customHeight="1" x14ac:dyDescent="0.2">
      <c r="B238" s="4">
        <v>235</v>
      </c>
      <c r="C238" s="9" t="s">
        <v>74</v>
      </c>
      <c r="D238" s="10" t="s">
        <v>252</v>
      </c>
      <c r="E238" s="6">
        <v>10</v>
      </c>
      <c r="F238" s="6" t="s">
        <v>391</v>
      </c>
      <c r="G238" s="24"/>
      <c r="H238" s="7">
        <f t="shared" si="3"/>
        <v>0</v>
      </c>
      <c r="I238" s="25"/>
    </row>
    <row r="239" spans="2:9" ht="57.75" customHeight="1" x14ac:dyDescent="0.2">
      <c r="B239" s="4">
        <v>236</v>
      </c>
      <c r="C239" s="8" t="s">
        <v>17</v>
      </c>
      <c r="D239" s="5" t="s">
        <v>236</v>
      </c>
      <c r="E239" s="6">
        <v>5</v>
      </c>
      <c r="F239" s="6"/>
      <c r="G239" s="24"/>
      <c r="H239" s="7">
        <f t="shared" si="3"/>
        <v>0</v>
      </c>
      <c r="I239" s="25"/>
    </row>
    <row r="240" spans="2:9" ht="50.25" customHeight="1" x14ac:dyDescent="0.2">
      <c r="B240" s="4">
        <v>237</v>
      </c>
      <c r="C240" s="8" t="s">
        <v>17</v>
      </c>
      <c r="D240" s="5" t="s">
        <v>18</v>
      </c>
      <c r="E240" s="6">
        <v>10</v>
      </c>
      <c r="F240" s="6" t="s">
        <v>391</v>
      </c>
      <c r="G240" s="24"/>
      <c r="H240" s="7">
        <f t="shared" si="3"/>
        <v>0</v>
      </c>
      <c r="I240" s="25"/>
    </row>
    <row r="241" spans="2:9" ht="49.5" customHeight="1" x14ac:dyDescent="0.2">
      <c r="B241" s="4">
        <v>238</v>
      </c>
      <c r="C241" s="8" t="s">
        <v>17</v>
      </c>
      <c r="D241" s="5" t="s">
        <v>235</v>
      </c>
      <c r="E241" s="6">
        <v>10</v>
      </c>
      <c r="F241" s="6" t="s">
        <v>391</v>
      </c>
      <c r="G241" s="24"/>
      <c r="H241" s="7">
        <f t="shared" si="3"/>
        <v>0</v>
      </c>
      <c r="I241" s="25"/>
    </row>
    <row r="242" spans="2:9" ht="52.5" customHeight="1" x14ac:dyDescent="0.2">
      <c r="B242" s="4">
        <v>239</v>
      </c>
      <c r="C242" s="8" t="s">
        <v>17</v>
      </c>
      <c r="D242" s="5" t="s">
        <v>237</v>
      </c>
      <c r="E242" s="6">
        <v>10</v>
      </c>
      <c r="F242" s="6" t="s">
        <v>391</v>
      </c>
      <c r="G242" s="24"/>
      <c r="H242" s="7">
        <f t="shared" si="3"/>
        <v>0</v>
      </c>
      <c r="I242" s="25" t="s">
        <v>159</v>
      </c>
    </row>
    <row r="243" spans="2:9" ht="49.5" customHeight="1" x14ac:dyDescent="0.2">
      <c r="B243" s="4">
        <v>240</v>
      </c>
      <c r="C243" s="8" t="s">
        <v>17</v>
      </c>
      <c r="D243" s="5" t="s">
        <v>238</v>
      </c>
      <c r="E243" s="6">
        <v>10</v>
      </c>
      <c r="F243" s="6" t="s">
        <v>391</v>
      </c>
      <c r="G243" s="24"/>
      <c r="H243" s="7">
        <f t="shared" si="3"/>
        <v>0</v>
      </c>
      <c r="I243" s="25" t="s">
        <v>159</v>
      </c>
    </row>
    <row r="244" spans="2:9" ht="51.75" customHeight="1" x14ac:dyDescent="0.2">
      <c r="B244" s="4">
        <v>241</v>
      </c>
      <c r="C244" s="8" t="s">
        <v>17</v>
      </c>
      <c r="D244" s="5" t="s">
        <v>239</v>
      </c>
      <c r="E244" s="6">
        <v>10</v>
      </c>
      <c r="F244" s="6" t="s">
        <v>391</v>
      </c>
      <c r="G244" s="24"/>
      <c r="H244" s="7">
        <f t="shared" si="3"/>
        <v>0</v>
      </c>
      <c r="I244" s="25" t="s">
        <v>159</v>
      </c>
    </row>
    <row r="245" spans="2:9" ht="51.75" customHeight="1" x14ac:dyDescent="0.2">
      <c r="B245" s="4">
        <v>242</v>
      </c>
      <c r="C245" s="8" t="s">
        <v>17</v>
      </c>
      <c r="D245" s="5" t="s">
        <v>277</v>
      </c>
      <c r="E245" s="6">
        <v>10</v>
      </c>
      <c r="F245" s="6" t="s">
        <v>391</v>
      </c>
      <c r="G245" s="24"/>
      <c r="H245" s="7">
        <f t="shared" si="3"/>
        <v>0</v>
      </c>
      <c r="I245" s="25" t="s">
        <v>159</v>
      </c>
    </row>
    <row r="246" spans="2:9" ht="76.5" customHeight="1" x14ac:dyDescent="0.2">
      <c r="B246" s="4">
        <v>243</v>
      </c>
      <c r="C246" s="4" t="s">
        <v>17</v>
      </c>
      <c r="D246" s="5" t="s">
        <v>332</v>
      </c>
      <c r="E246" s="6">
        <v>10</v>
      </c>
      <c r="F246" s="6" t="s">
        <v>391</v>
      </c>
      <c r="G246" s="24"/>
      <c r="H246" s="7">
        <f t="shared" si="3"/>
        <v>0</v>
      </c>
      <c r="I246" s="25" t="s">
        <v>274</v>
      </c>
    </row>
    <row r="247" spans="2:9" ht="33.75" customHeight="1" x14ac:dyDescent="0.2">
      <c r="B247" s="4">
        <v>244</v>
      </c>
      <c r="C247" s="8" t="s">
        <v>8</v>
      </c>
      <c r="D247" s="10" t="s">
        <v>19</v>
      </c>
      <c r="E247" s="12">
        <v>500</v>
      </c>
      <c r="F247" s="6" t="s">
        <v>391</v>
      </c>
      <c r="G247" s="24"/>
      <c r="H247" s="7">
        <f t="shared" si="3"/>
        <v>0</v>
      </c>
      <c r="I247" s="25"/>
    </row>
    <row r="248" spans="2:9" ht="33.75" customHeight="1" x14ac:dyDescent="0.2">
      <c r="B248" s="4">
        <v>245</v>
      </c>
      <c r="C248" s="4" t="s">
        <v>8</v>
      </c>
      <c r="D248" s="5" t="s">
        <v>41</v>
      </c>
      <c r="E248" s="12">
        <v>1000</v>
      </c>
      <c r="F248" s="6" t="s">
        <v>391</v>
      </c>
      <c r="G248" s="24"/>
      <c r="H248" s="7">
        <f t="shared" si="3"/>
        <v>0</v>
      </c>
      <c r="I248" s="25"/>
    </row>
    <row r="249" spans="2:9" ht="33.75" customHeight="1" x14ac:dyDescent="0.2">
      <c r="B249" s="4">
        <v>246</v>
      </c>
      <c r="C249" s="9" t="s">
        <v>8</v>
      </c>
      <c r="D249" s="14" t="s">
        <v>9</v>
      </c>
      <c r="E249" s="12">
        <v>200</v>
      </c>
      <c r="F249" s="6"/>
      <c r="G249" s="24"/>
      <c r="H249" s="7">
        <f t="shared" si="3"/>
        <v>0</v>
      </c>
      <c r="I249" s="25"/>
    </row>
    <row r="250" spans="2:9" ht="33.75" customHeight="1" x14ac:dyDescent="0.2">
      <c r="B250" s="4">
        <v>247</v>
      </c>
      <c r="C250" s="8" t="s">
        <v>24</v>
      </c>
      <c r="D250" s="5" t="s">
        <v>42</v>
      </c>
      <c r="E250" s="12">
        <v>200</v>
      </c>
      <c r="F250" s="6"/>
      <c r="G250" s="24"/>
      <c r="H250" s="7">
        <f t="shared" si="3"/>
        <v>0</v>
      </c>
      <c r="I250" s="25"/>
    </row>
    <row r="251" spans="2:9" ht="33.75" customHeight="1" x14ac:dyDescent="0.2">
      <c r="B251" s="4">
        <v>248</v>
      </c>
      <c r="C251" s="8" t="s">
        <v>24</v>
      </c>
      <c r="D251" s="5" t="s">
        <v>43</v>
      </c>
      <c r="E251" s="12">
        <v>40</v>
      </c>
      <c r="F251" s="6"/>
      <c r="G251" s="24"/>
      <c r="H251" s="7">
        <f t="shared" si="3"/>
        <v>0</v>
      </c>
      <c r="I251" s="25"/>
    </row>
    <row r="252" spans="2:9" ht="33.75" customHeight="1" x14ac:dyDescent="0.2">
      <c r="B252" s="4">
        <v>249</v>
      </c>
      <c r="C252" s="8" t="s">
        <v>24</v>
      </c>
      <c r="D252" s="5" t="s">
        <v>60</v>
      </c>
      <c r="E252" s="12">
        <v>30</v>
      </c>
      <c r="F252" s="6"/>
      <c r="G252" s="24"/>
      <c r="H252" s="7">
        <f t="shared" si="3"/>
        <v>0</v>
      </c>
      <c r="I252" s="25"/>
    </row>
    <row r="253" spans="2:9" ht="33.75" customHeight="1" x14ac:dyDescent="0.2">
      <c r="B253" s="4">
        <v>250</v>
      </c>
      <c r="C253" s="8" t="s">
        <v>24</v>
      </c>
      <c r="D253" s="5" t="s">
        <v>110</v>
      </c>
      <c r="E253" s="12">
        <v>5</v>
      </c>
      <c r="F253" s="6"/>
      <c r="G253" s="24"/>
      <c r="H253" s="7">
        <f t="shared" si="3"/>
        <v>0</v>
      </c>
      <c r="I253" s="25"/>
    </row>
    <row r="254" spans="2:9" ht="33.75" customHeight="1" x14ac:dyDescent="0.2">
      <c r="B254" s="4">
        <v>251</v>
      </c>
      <c r="C254" s="8" t="s">
        <v>24</v>
      </c>
      <c r="D254" s="5" t="s">
        <v>111</v>
      </c>
      <c r="E254" s="12">
        <v>5</v>
      </c>
      <c r="F254" s="6"/>
      <c r="G254" s="24"/>
      <c r="H254" s="7">
        <f t="shared" si="3"/>
        <v>0</v>
      </c>
      <c r="I254" s="25"/>
    </row>
    <row r="255" spans="2:9" ht="33.75" customHeight="1" x14ac:dyDescent="0.2">
      <c r="B255" s="4">
        <v>252</v>
      </c>
      <c r="C255" s="8" t="s">
        <v>24</v>
      </c>
      <c r="D255" s="5" t="s">
        <v>35</v>
      </c>
      <c r="E255" s="12">
        <v>5</v>
      </c>
      <c r="F255" s="6"/>
      <c r="G255" s="24"/>
      <c r="H255" s="7">
        <f t="shared" si="3"/>
        <v>0</v>
      </c>
      <c r="I255" s="25"/>
    </row>
    <row r="256" spans="2:9" ht="33.75" customHeight="1" x14ac:dyDescent="0.2">
      <c r="B256" s="4">
        <v>253</v>
      </c>
      <c r="C256" s="8" t="s">
        <v>24</v>
      </c>
      <c r="D256" s="10" t="s">
        <v>240</v>
      </c>
      <c r="E256" s="6">
        <v>30</v>
      </c>
      <c r="F256" s="6"/>
      <c r="G256" s="24"/>
      <c r="H256" s="7">
        <f t="shared" si="3"/>
        <v>0</v>
      </c>
      <c r="I256" s="25"/>
    </row>
    <row r="257" spans="2:9" ht="33.75" customHeight="1" x14ac:dyDescent="0.2">
      <c r="B257" s="4">
        <v>254</v>
      </c>
      <c r="C257" s="8" t="s">
        <v>24</v>
      </c>
      <c r="D257" s="17" t="s">
        <v>241</v>
      </c>
      <c r="E257" s="12">
        <v>50</v>
      </c>
      <c r="F257" s="6"/>
      <c r="G257" s="24"/>
      <c r="H257" s="7">
        <f t="shared" si="3"/>
        <v>0</v>
      </c>
      <c r="I257" s="25"/>
    </row>
    <row r="258" spans="2:9" ht="63" customHeight="1" x14ac:dyDescent="0.2">
      <c r="B258" s="4">
        <v>255</v>
      </c>
      <c r="C258" s="8" t="s">
        <v>24</v>
      </c>
      <c r="D258" s="17" t="s">
        <v>333</v>
      </c>
      <c r="E258" s="12">
        <v>200</v>
      </c>
      <c r="F258" s="6"/>
      <c r="G258" s="24"/>
      <c r="H258" s="7">
        <f t="shared" si="3"/>
        <v>0</v>
      </c>
      <c r="I258" s="25" t="s">
        <v>367</v>
      </c>
    </row>
    <row r="259" spans="2:9" ht="39" customHeight="1" x14ac:dyDescent="0.2">
      <c r="B259" s="4">
        <v>256</v>
      </c>
      <c r="C259" s="8" t="s">
        <v>24</v>
      </c>
      <c r="D259" s="17" t="s">
        <v>242</v>
      </c>
      <c r="E259" s="12">
        <v>50</v>
      </c>
      <c r="F259" s="6"/>
      <c r="G259" s="24"/>
      <c r="H259" s="7">
        <f t="shared" si="3"/>
        <v>0</v>
      </c>
      <c r="I259" s="25"/>
    </row>
    <row r="260" spans="2:9" ht="62.25" customHeight="1" x14ac:dyDescent="0.2">
      <c r="B260" s="4">
        <v>257</v>
      </c>
      <c r="C260" s="8" t="s">
        <v>24</v>
      </c>
      <c r="D260" s="17" t="s">
        <v>334</v>
      </c>
      <c r="E260" s="12">
        <v>200</v>
      </c>
      <c r="F260" s="6"/>
      <c r="G260" s="24"/>
      <c r="H260" s="7">
        <f t="shared" ref="H260:H323" si="4">G260*E260</f>
        <v>0</v>
      </c>
      <c r="I260" s="25" t="s">
        <v>367</v>
      </c>
    </row>
    <row r="261" spans="2:9" ht="33.75" customHeight="1" x14ac:dyDescent="0.2">
      <c r="B261" s="4">
        <v>258</v>
      </c>
      <c r="C261" s="8" t="s">
        <v>24</v>
      </c>
      <c r="D261" s="10" t="s">
        <v>112</v>
      </c>
      <c r="E261" s="12">
        <v>250</v>
      </c>
      <c r="F261" s="6"/>
      <c r="G261" s="24"/>
      <c r="H261" s="7">
        <f t="shared" si="4"/>
        <v>0</v>
      </c>
      <c r="I261" s="25"/>
    </row>
    <row r="262" spans="2:9" ht="33.75" customHeight="1" x14ac:dyDescent="0.2">
      <c r="B262" s="4">
        <v>259</v>
      </c>
      <c r="C262" s="8" t="s">
        <v>24</v>
      </c>
      <c r="D262" s="17" t="s">
        <v>113</v>
      </c>
      <c r="E262" s="12">
        <v>400</v>
      </c>
      <c r="F262" s="6"/>
      <c r="G262" s="24"/>
      <c r="H262" s="7">
        <f t="shared" si="4"/>
        <v>0</v>
      </c>
      <c r="I262" s="25"/>
    </row>
    <row r="263" spans="2:9" ht="33.75" customHeight="1" x14ac:dyDescent="0.2">
      <c r="B263" s="4">
        <v>260</v>
      </c>
      <c r="C263" s="8" t="s">
        <v>24</v>
      </c>
      <c r="D263" s="17" t="s">
        <v>114</v>
      </c>
      <c r="E263" s="12">
        <v>200</v>
      </c>
      <c r="F263" s="6"/>
      <c r="G263" s="24"/>
      <c r="H263" s="7">
        <f t="shared" si="4"/>
        <v>0</v>
      </c>
      <c r="I263" s="25"/>
    </row>
    <row r="264" spans="2:9" ht="45.75" customHeight="1" x14ac:dyDescent="0.2">
      <c r="B264" s="4">
        <v>261</v>
      </c>
      <c r="C264" s="8" t="s">
        <v>24</v>
      </c>
      <c r="D264" s="17" t="s">
        <v>115</v>
      </c>
      <c r="E264" s="12">
        <v>300</v>
      </c>
      <c r="F264" s="6" t="s">
        <v>391</v>
      </c>
      <c r="G264" s="24"/>
      <c r="H264" s="7">
        <f t="shared" si="4"/>
        <v>0</v>
      </c>
      <c r="I264" s="25"/>
    </row>
    <row r="265" spans="2:9" ht="33.75" customHeight="1" x14ac:dyDescent="0.2">
      <c r="B265" s="4">
        <v>262</v>
      </c>
      <c r="C265" s="8" t="s">
        <v>24</v>
      </c>
      <c r="D265" s="17" t="s">
        <v>11</v>
      </c>
      <c r="E265" s="12">
        <v>250</v>
      </c>
      <c r="F265" s="6"/>
      <c r="G265" s="24"/>
      <c r="H265" s="7">
        <f t="shared" si="4"/>
        <v>0</v>
      </c>
      <c r="I265" s="25"/>
    </row>
    <row r="266" spans="2:9" ht="37.5" customHeight="1" x14ac:dyDescent="0.2">
      <c r="B266" s="4">
        <v>263</v>
      </c>
      <c r="C266" s="8" t="s">
        <v>24</v>
      </c>
      <c r="D266" s="17" t="s">
        <v>335</v>
      </c>
      <c r="E266" s="12">
        <v>20</v>
      </c>
      <c r="F266" s="6"/>
      <c r="G266" s="24"/>
      <c r="H266" s="7">
        <f t="shared" si="4"/>
        <v>0</v>
      </c>
      <c r="I266" s="25"/>
    </row>
    <row r="267" spans="2:9" ht="33.75" customHeight="1" x14ac:dyDescent="0.2">
      <c r="B267" s="4">
        <v>264</v>
      </c>
      <c r="C267" s="8" t="s">
        <v>24</v>
      </c>
      <c r="D267" s="17" t="s">
        <v>336</v>
      </c>
      <c r="E267" s="12">
        <v>30</v>
      </c>
      <c r="F267" s="6"/>
      <c r="G267" s="24"/>
      <c r="H267" s="7">
        <f t="shared" si="4"/>
        <v>0</v>
      </c>
      <c r="I267" s="25"/>
    </row>
    <row r="268" spans="2:9" ht="33.75" customHeight="1" x14ac:dyDescent="0.2">
      <c r="B268" s="4">
        <v>265</v>
      </c>
      <c r="C268" s="8" t="s">
        <v>24</v>
      </c>
      <c r="D268" s="17" t="s">
        <v>116</v>
      </c>
      <c r="E268" s="12">
        <v>100</v>
      </c>
      <c r="F268" s="6" t="s">
        <v>391</v>
      </c>
      <c r="G268" s="24"/>
      <c r="H268" s="7">
        <f t="shared" si="4"/>
        <v>0</v>
      </c>
      <c r="I268" s="25"/>
    </row>
    <row r="269" spans="2:9" ht="33.75" customHeight="1" x14ac:dyDescent="0.2">
      <c r="B269" s="4">
        <v>266</v>
      </c>
      <c r="C269" s="8" t="s">
        <v>24</v>
      </c>
      <c r="D269" s="17" t="s">
        <v>62</v>
      </c>
      <c r="E269" s="12">
        <v>400</v>
      </c>
      <c r="F269" s="6" t="s">
        <v>391</v>
      </c>
      <c r="G269" s="24"/>
      <c r="H269" s="7">
        <f t="shared" si="4"/>
        <v>0</v>
      </c>
      <c r="I269" s="25"/>
    </row>
    <row r="270" spans="2:9" ht="33.75" customHeight="1" x14ac:dyDescent="0.2">
      <c r="B270" s="4">
        <v>267</v>
      </c>
      <c r="C270" s="8" t="s">
        <v>24</v>
      </c>
      <c r="D270" s="17" t="s">
        <v>45</v>
      </c>
      <c r="E270" s="12">
        <v>80</v>
      </c>
      <c r="F270" s="6"/>
      <c r="G270" s="24"/>
      <c r="H270" s="7">
        <f t="shared" si="4"/>
        <v>0</v>
      </c>
      <c r="I270" s="25"/>
    </row>
    <row r="271" spans="2:9" ht="33.75" customHeight="1" x14ac:dyDescent="0.2">
      <c r="B271" s="4">
        <v>268</v>
      </c>
      <c r="C271" s="8" t="s">
        <v>24</v>
      </c>
      <c r="D271" s="17" t="s">
        <v>63</v>
      </c>
      <c r="E271" s="12">
        <v>60</v>
      </c>
      <c r="F271" s="6"/>
      <c r="G271" s="24"/>
      <c r="H271" s="7">
        <f t="shared" si="4"/>
        <v>0</v>
      </c>
      <c r="I271" s="25"/>
    </row>
    <row r="272" spans="2:9" ht="33.75" customHeight="1" x14ac:dyDescent="0.2">
      <c r="B272" s="4">
        <v>269</v>
      </c>
      <c r="C272" s="8" t="s">
        <v>24</v>
      </c>
      <c r="D272" s="17" t="s">
        <v>64</v>
      </c>
      <c r="E272" s="12">
        <v>80</v>
      </c>
      <c r="F272" s="6"/>
      <c r="G272" s="24"/>
      <c r="H272" s="7">
        <f t="shared" si="4"/>
        <v>0</v>
      </c>
      <c r="I272" s="25"/>
    </row>
    <row r="273" spans="2:9" ht="33.75" customHeight="1" x14ac:dyDescent="0.2">
      <c r="B273" s="4">
        <v>270</v>
      </c>
      <c r="C273" s="8" t="s">
        <v>24</v>
      </c>
      <c r="D273" s="17" t="s">
        <v>117</v>
      </c>
      <c r="E273" s="12">
        <v>30</v>
      </c>
      <c r="F273" s="6"/>
      <c r="G273" s="24"/>
      <c r="H273" s="7">
        <f t="shared" si="4"/>
        <v>0</v>
      </c>
      <c r="I273" s="25"/>
    </row>
    <row r="274" spans="2:9" ht="33.75" customHeight="1" x14ac:dyDescent="0.2">
      <c r="B274" s="4">
        <v>271</v>
      </c>
      <c r="C274" s="8" t="s">
        <v>24</v>
      </c>
      <c r="D274" s="17" t="s">
        <v>46</v>
      </c>
      <c r="E274" s="12">
        <v>30</v>
      </c>
      <c r="F274" s="6"/>
      <c r="G274" s="24"/>
      <c r="H274" s="7">
        <f t="shared" si="4"/>
        <v>0</v>
      </c>
      <c r="I274" s="25"/>
    </row>
    <row r="275" spans="2:9" ht="33.75" customHeight="1" x14ac:dyDescent="0.2">
      <c r="B275" s="4">
        <v>272</v>
      </c>
      <c r="C275" s="8" t="s">
        <v>24</v>
      </c>
      <c r="D275" s="17" t="s">
        <v>57</v>
      </c>
      <c r="E275" s="12">
        <v>250</v>
      </c>
      <c r="F275" s="6"/>
      <c r="G275" s="24"/>
      <c r="H275" s="7">
        <f t="shared" si="4"/>
        <v>0</v>
      </c>
      <c r="I275" s="25"/>
    </row>
    <row r="276" spans="2:9" ht="33.75" customHeight="1" x14ac:dyDescent="0.2">
      <c r="B276" s="4">
        <v>273</v>
      </c>
      <c r="C276" s="8" t="s">
        <v>52</v>
      </c>
      <c r="D276" s="17" t="s">
        <v>53</v>
      </c>
      <c r="E276" s="12">
        <v>9000</v>
      </c>
      <c r="F276" s="6" t="s">
        <v>391</v>
      </c>
      <c r="G276" s="24"/>
      <c r="H276" s="7">
        <f t="shared" si="4"/>
        <v>0</v>
      </c>
      <c r="I276" s="25"/>
    </row>
    <row r="277" spans="2:9" ht="33.75" customHeight="1" x14ac:dyDescent="0.2">
      <c r="B277" s="4">
        <v>274</v>
      </c>
      <c r="C277" s="8" t="s">
        <v>52</v>
      </c>
      <c r="D277" s="17" t="s">
        <v>119</v>
      </c>
      <c r="E277" s="12">
        <v>2000</v>
      </c>
      <c r="F277" s="6" t="s">
        <v>391</v>
      </c>
      <c r="G277" s="24"/>
      <c r="H277" s="7">
        <f t="shared" si="4"/>
        <v>0</v>
      </c>
      <c r="I277" s="25"/>
    </row>
    <row r="278" spans="2:9" ht="33.75" customHeight="1" x14ac:dyDescent="0.2">
      <c r="B278" s="4">
        <v>275</v>
      </c>
      <c r="C278" s="8" t="s">
        <v>52</v>
      </c>
      <c r="D278" s="17" t="s">
        <v>118</v>
      </c>
      <c r="E278" s="12">
        <v>400</v>
      </c>
      <c r="F278" s="6"/>
      <c r="G278" s="24"/>
      <c r="H278" s="7">
        <f t="shared" si="4"/>
        <v>0</v>
      </c>
      <c r="I278" s="25"/>
    </row>
    <row r="279" spans="2:9" ht="33.75" customHeight="1" x14ac:dyDescent="0.2">
      <c r="B279" s="4">
        <v>276</v>
      </c>
      <c r="C279" s="8" t="s">
        <v>52</v>
      </c>
      <c r="D279" s="17" t="s">
        <v>66</v>
      </c>
      <c r="E279" s="12">
        <v>1000</v>
      </c>
      <c r="F279" s="6"/>
      <c r="G279" s="24"/>
      <c r="H279" s="7">
        <f t="shared" si="4"/>
        <v>0</v>
      </c>
      <c r="I279" s="25"/>
    </row>
    <row r="280" spans="2:9" ht="33.75" customHeight="1" x14ac:dyDescent="0.2">
      <c r="B280" s="4">
        <v>277</v>
      </c>
      <c r="C280" s="8" t="s">
        <v>52</v>
      </c>
      <c r="D280" s="17" t="s">
        <v>67</v>
      </c>
      <c r="E280" s="12">
        <v>3000</v>
      </c>
      <c r="F280" s="6"/>
      <c r="G280" s="24"/>
      <c r="H280" s="7">
        <f t="shared" si="4"/>
        <v>0</v>
      </c>
      <c r="I280" s="25"/>
    </row>
    <row r="281" spans="2:9" ht="33.75" customHeight="1" x14ac:dyDescent="0.2">
      <c r="B281" s="4">
        <v>278</v>
      </c>
      <c r="C281" s="8" t="s">
        <v>52</v>
      </c>
      <c r="D281" s="17" t="s">
        <v>68</v>
      </c>
      <c r="E281" s="12">
        <v>1000</v>
      </c>
      <c r="F281" s="6"/>
      <c r="G281" s="24"/>
      <c r="H281" s="7">
        <f t="shared" si="4"/>
        <v>0</v>
      </c>
      <c r="I281" s="25"/>
    </row>
    <row r="282" spans="2:9" ht="33.75" customHeight="1" x14ac:dyDescent="0.2">
      <c r="B282" s="4">
        <v>279</v>
      </c>
      <c r="C282" s="8" t="s">
        <v>52</v>
      </c>
      <c r="D282" s="17" t="s">
        <v>65</v>
      </c>
      <c r="E282" s="12">
        <v>4000</v>
      </c>
      <c r="F282" s="6" t="s">
        <v>391</v>
      </c>
      <c r="G282" s="24"/>
      <c r="H282" s="7">
        <f t="shared" si="4"/>
        <v>0</v>
      </c>
      <c r="I282" s="25"/>
    </row>
    <row r="283" spans="2:9" ht="33.75" customHeight="1" x14ac:dyDescent="0.2">
      <c r="B283" s="4">
        <v>280</v>
      </c>
      <c r="C283" s="8" t="s">
        <v>52</v>
      </c>
      <c r="D283" s="17" t="s">
        <v>54</v>
      </c>
      <c r="E283" s="12">
        <v>1000</v>
      </c>
      <c r="F283" s="6"/>
      <c r="G283" s="24"/>
      <c r="H283" s="7">
        <f t="shared" si="4"/>
        <v>0</v>
      </c>
      <c r="I283" s="25"/>
    </row>
    <row r="284" spans="2:9" ht="33.75" customHeight="1" x14ac:dyDescent="0.2">
      <c r="B284" s="4">
        <v>281</v>
      </c>
      <c r="C284" s="8" t="s">
        <v>52</v>
      </c>
      <c r="D284" s="17" t="s">
        <v>55</v>
      </c>
      <c r="E284" s="12">
        <v>3000</v>
      </c>
      <c r="F284" s="6" t="s">
        <v>391</v>
      </c>
      <c r="G284" s="24"/>
      <c r="H284" s="7">
        <f t="shared" si="4"/>
        <v>0</v>
      </c>
      <c r="I284" s="25"/>
    </row>
    <row r="285" spans="2:9" ht="33.75" customHeight="1" x14ac:dyDescent="0.2">
      <c r="B285" s="4">
        <v>282</v>
      </c>
      <c r="C285" s="8" t="s">
        <v>52</v>
      </c>
      <c r="D285" s="17" t="s">
        <v>69</v>
      </c>
      <c r="E285" s="12">
        <v>500</v>
      </c>
      <c r="F285" s="6"/>
      <c r="G285" s="24"/>
      <c r="H285" s="7">
        <f t="shared" si="4"/>
        <v>0</v>
      </c>
      <c r="I285" s="25"/>
    </row>
    <row r="286" spans="2:9" ht="38.25" customHeight="1" x14ac:dyDescent="0.2">
      <c r="B286" s="4">
        <v>283</v>
      </c>
      <c r="C286" s="8" t="s">
        <v>52</v>
      </c>
      <c r="D286" s="17" t="s">
        <v>337</v>
      </c>
      <c r="E286" s="12">
        <v>2200</v>
      </c>
      <c r="F286" s="6" t="s">
        <v>391</v>
      </c>
      <c r="G286" s="24"/>
      <c r="H286" s="7">
        <f t="shared" si="4"/>
        <v>0</v>
      </c>
      <c r="I286" s="25"/>
    </row>
    <row r="287" spans="2:9" ht="33.75" customHeight="1" x14ac:dyDescent="0.2">
      <c r="B287" s="4">
        <v>284</v>
      </c>
      <c r="C287" s="8" t="s">
        <v>52</v>
      </c>
      <c r="D287" s="17" t="s">
        <v>56</v>
      </c>
      <c r="E287" s="12">
        <v>1000</v>
      </c>
      <c r="F287" s="6" t="s">
        <v>391</v>
      </c>
      <c r="G287" s="24"/>
      <c r="H287" s="7">
        <f t="shared" si="4"/>
        <v>0</v>
      </c>
      <c r="I287" s="25"/>
    </row>
    <row r="288" spans="2:9" ht="33.75" customHeight="1" x14ac:dyDescent="0.2">
      <c r="B288" s="4">
        <v>285</v>
      </c>
      <c r="C288" s="8" t="s">
        <v>52</v>
      </c>
      <c r="D288" s="17" t="s">
        <v>243</v>
      </c>
      <c r="E288" s="12">
        <v>6300</v>
      </c>
      <c r="F288" s="6" t="s">
        <v>391</v>
      </c>
      <c r="G288" s="24"/>
      <c r="H288" s="7">
        <f t="shared" si="4"/>
        <v>0</v>
      </c>
      <c r="I288" s="25"/>
    </row>
    <row r="289" spans="2:9" ht="33.75" customHeight="1" x14ac:dyDescent="0.2">
      <c r="B289" s="4">
        <v>286</v>
      </c>
      <c r="C289" s="8" t="s">
        <v>52</v>
      </c>
      <c r="D289" s="17" t="s">
        <v>244</v>
      </c>
      <c r="E289" s="12">
        <v>1500</v>
      </c>
      <c r="F289" s="6" t="s">
        <v>391</v>
      </c>
      <c r="G289" s="24"/>
      <c r="H289" s="7">
        <f t="shared" si="4"/>
        <v>0</v>
      </c>
      <c r="I289" s="25"/>
    </row>
    <row r="290" spans="2:9" ht="33.75" customHeight="1" x14ac:dyDescent="0.2">
      <c r="B290" s="4">
        <v>287</v>
      </c>
      <c r="C290" s="8" t="s">
        <v>52</v>
      </c>
      <c r="D290" s="17" t="s">
        <v>245</v>
      </c>
      <c r="E290" s="12">
        <v>4500</v>
      </c>
      <c r="F290" s="6" t="s">
        <v>391</v>
      </c>
      <c r="G290" s="24"/>
      <c r="H290" s="7">
        <f t="shared" si="4"/>
        <v>0</v>
      </c>
      <c r="I290" s="25"/>
    </row>
    <row r="291" spans="2:9" ht="33.75" customHeight="1" x14ac:dyDescent="0.2">
      <c r="B291" s="4">
        <v>288</v>
      </c>
      <c r="C291" s="8" t="s">
        <v>52</v>
      </c>
      <c r="D291" s="17" t="s">
        <v>246</v>
      </c>
      <c r="E291" s="12">
        <v>1000</v>
      </c>
      <c r="F291" s="6" t="s">
        <v>391</v>
      </c>
      <c r="G291" s="24"/>
      <c r="H291" s="7">
        <f t="shared" si="4"/>
        <v>0</v>
      </c>
      <c r="I291" s="25"/>
    </row>
    <row r="292" spans="2:9" ht="33.75" customHeight="1" x14ac:dyDescent="0.2">
      <c r="B292" s="4">
        <v>289</v>
      </c>
      <c r="C292" s="8" t="s">
        <v>52</v>
      </c>
      <c r="D292" s="17" t="s">
        <v>247</v>
      </c>
      <c r="E292" s="12">
        <v>2000</v>
      </c>
      <c r="F292" s="6" t="s">
        <v>391</v>
      </c>
      <c r="G292" s="24"/>
      <c r="H292" s="7">
        <f t="shared" si="4"/>
        <v>0</v>
      </c>
      <c r="I292" s="25"/>
    </row>
    <row r="293" spans="2:9" ht="33.75" customHeight="1" x14ac:dyDescent="0.2">
      <c r="B293" s="4">
        <v>290</v>
      </c>
      <c r="C293" s="8" t="s">
        <v>52</v>
      </c>
      <c r="D293" s="17" t="s">
        <v>248</v>
      </c>
      <c r="E293" s="12">
        <v>500</v>
      </c>
      <c r="F293" s="6"/>
      <c r="G293" s="24"/>
      <c r="H293" s="7">
        <f t="shared" si="4"/>
        <v>0</v>
      </c>
      <c r="I293" s="25"/>
    </row>
    <row r="294" spans="2:9" ht="33.75" customHeight="1" x14ac:dyDescent="0.2">
      <c r="B294" s="4">
        <v>291</v>
      </c>
      <c r="C294" s="5" t="s">
        <v>10</v>
      </c>
      <c r="D294" s="17" t="s">
        <v>47</v>
      </c>
      <c r="E294" s="12">
        <v>9000</v>
      </c>
      <c r="F294" s="6" t="s">
        <v>391</v>
      </c>
      <c r="G294" s="24"/>
      <c r="H294" s="7">
        <f t="shared" si="4"/>
        <v>0</v>
      </c>
      <c r="I294" s="25"/>
    </row>
    <row r="295" spans="2:9" ht="33.75" customHeight="1" x14ac:dyDescent="0.2">
      <c r="B295" s="4">
        <v>292</v>
      </c>
      <c r="C295" s="5" t="s">
        <v>10</v>
      </c>
      <c r="D295" s="17" t="s">
        <v>48</v>
      </c>
      <c r="E295" s="12">
        <v>1000</v>
      </c>
      <c r="F295" s="6" t="s">
        <v>391</v>
      </c>
      <c r="G295" s="24"/>
      <c r="H295" s="7">
        <f t="shared" si="4"/>
        <v>0</v>
      </c>
      <c r="I295" s="25"/>
    </row>
    <row r="296" spans="2:9" ht="39.75" customHeight="1" x14ac:dyDescent="0.2">
      <c r="B296" s="4">
        <v>293</v>
      </c>
      <c r="C296" s="5" t="s">
        <v>10</v>
      </c>
      <c r="D296" s="17" t="s">
        <v>50</v>
      </c>
      <c r="E296" s="22">
        <v>2000</v>
      </c>
      <c r="F296" s="6" t="s">
        <v>391</v>
      </c>
      <c r="G296" s="24"/>
      <c r="H296" s="7">
        <f t="shared" si="4"/>
        <v>0</v>
      </c>
      <c r="I296" s="25"/>
    </row>
    <row r="297" spans="2:9" ht="33.75" customHeight="1" x14ac:dyDescent="0.2">
      <c r="B297" s="4">
        <v>294</v>
      </c>
      <c r="C297" s="5" t="s">
        <v>10</v>
      </c>
      <c r="D297" s="17" t="s">
        <v>49</v>
      </c>
      <c r="E297" s="6">
        <v>2000</v>
      </c>
      <c r="F297" s="6" t="s">
        <v>391</v>
      </c>
      <c r="G297" s="24"/>
      <c r="H297" s="7">
        <f t="shared" si="4"/>
        <v>0</v>
      </c>
      <c r="I297" s="25"/>
    </row>
    <row r="298" spans="2:9" ht="33.75" customHeight="1" x14ac:dyDescent="0.2">
      <c r="B298" s="4">
        <v>295</v>
      </c>
      <c r="C298" s="5" t="s">
        <v>10</v>
      </c>
      <c r="D298" s="17" t="s">
        <v>307</v>
      </c>
      <c r="E298" s="12">
        <v>2000</v>
      </c>
      <c r="F298" s="6"/>
      <c r="G298" s="24"/>
      <c r="H298" s="7">
        <f t="shared" si="4"/>
        <v>0</v>
      </c>
      <c r="I298" s="25"/>
    </row>
    <row r="299" spans="2:9" ht="33.75" customHeight="1" x14ac:dyDescent="0.2">
      <c r="B299" s="4">
        <v>296</v>
      </c>
      <c r="C299" s="5" t="s">
        <v>10</v>
      </c>
      <c r="D299" s="17" t="s">
        <v>51</v>
      </c>
      <c r="E299" s="12">
        <v>3000</v>
      </c>
      <c r="F299" s="6" t="s">
        <v>391</v>
      </c>
      <c r="G299" s="24"/>
      <c r="H299" s="7">
        <f t="shared" si="4"/>
        <v>0</v>
      </c>
      <c r="I299" s="25"/>
    </row>
    <row r="300" spans="2:9" ht="33.75" customHeight="1" x14ac:dyDescent="0.2">
      <c r="B300" s="4">
        <v>297</v>
      </c>
      <c r="C300" s="5" t="s">
        <v>10</v>
      </c>
      <c r="D300" s="17" t="s">
        <v>306</v>
      </c>
      <c r="E300" s="12">
        <v>300</v>
      </c>
      <c r="F300" s="6"/>
      <c r="G300" s="24"/>
      <c r="H300" s="7">
        <f t="shared" si="4"/>
        <v>0</v>
      </c>
      <c r="I300" s="25"/>
    </row>
    <row r="301" spans="2:9" ht="33.75" customHeight="1" x14ac:dyDescent="0.2">
      <c r="B301" s="4">
        <v>298</v>
      </c>
      <c r="C301" s="8" t="s">
        <v>44</v>
      </c>
      <c r="D301" s="5" t="s">
        <v>253</v>
      </c>
      <c r="E301" s="12">
        <v>7</v>
      </c>
      <c r="F301" s="6"/>
      <c r="G301" s="24"/>
      <c r="H301" s="7">
        <f t="shared" si="4"/>
        <v>0</v>
      </c>
      <c r="I301" s="25" t="s">
        <v>157</v>
      </c>
    </row>
    <row r="302" spans="2:9" ht="33.75" customHeight="1" x14ac:dyDescent="0.2">
      <c r="B302" s="4">
        <v>299</v>
      </c>
      <c r="C302" s="8" t="s">
        <v>44</v>
      </c>
      <c r="D302" s="5" t="s">
        <v>254</v>
      </c>
      <c r="E302" s="12">
        <v>5</v>
      </c>
      <c r="F302" s="6"/>
      <c r="G302" s="24"/>
      <c r="H302" s="7">
        <f t="shared" si="4"/>
        <v>0</v>
      </c>
      <c r="I302" s="25" t="s">
        <v>157</v>
      </c>
    </row>
    <row r="303" spans="2:9" ht="33.75" customHeight="1" x14ac:dyDescent="0.2">
      <c r="B303" s="4">
        <v>300</v>
      </c>
      <c r="C303" s="8" t="s">
        <v>44</v>
      </c>
      <c r="D303" s="5" t="s">
        <v>255</v>
      </c>
      <c r="E303" s="12">
        <v>7</v>
      </c>
      <c r="F303" s="6"/>
      <c r="G303" s="24"/>
      <c r="H303" s="7">
        <f t="shared" si="4"/>
        <v>0</v>
      </c>
      <c r="I303" s="25" t="s">
        <v>157</v>
      </c>
    </row>
    <row r="304" spans="2:9" ht="33.75" customHeight="1" x14ac:dyDescent="0.2">
      <c r="B304" s="4">
        <v>301</v>
      </c>
      <c r="C304" s="8" t="s">
        <v>44</v>
      </c>
      <c r="D304" s="9" t="s">
        <v>256</v>
      </c>
      <c r="E304" s="12">
        <v>7</v>
      </c>
      <c r="F304" s="6"/>
      <c r="G304" s="24"/>
      <c r="H304" s="7">
        <f t="shared" si="4"/>
        <v>0</v>
      </c>
      <c r="I304" s="25" t="s">
        <v>157</v>
      </c>
    </row>
    <row r="305" spans="2:9" ht="33.75" customHeight="1" x14ac:dyDescent="0.2">
      <c r="B305" s="4">
        <v>302</v>
      </c>
      <c r="C305" s="8" t="s">
        <v>44</v>
      </c>
      <c r="D305" s="9" t="s">
        <v>257</v>
      </c>
      <c r="E305" s="12">
        <v>5</v>
      </c>
      <c r="F305" s="6"/>
      <c r="G305" s="24"/>
      <c r="H305" s="7">
        <f t="shared" si="4"/>
        <v>0</v>
      </c>
      <c r="I305" s="25" t="s">
        <v>157</v>
      </c>
    </row>
    <row r="306" spans="2:9" ht="33.75" customHeight="1" x14ac:dyDescent="0.2">
      <c r="B306" s="4">
        <v>303</v>
      </c>
      <c r="C306" s="8" t="s">
        <v>44</v>
      </c>
      <c r="D306" s="9" t="s">
        <v>258</v>
      </c>
      <c r="E306" s="12">
        <v>7</v>
      </c>
      <c r="F306" s="6"/>
      <c r="G306" s="24"/>
      <c r="H306" s="7">
        <f t="shared" si="4"/>
        <v>0</v>
      </c>
      <c r="I306" s="25" t="s">
        <v>157</v>
      </c>
    </row>
    <row r="307" spans="2:9" ht="33.75" customHeight="1" x14ac:dyDescent="0.2">
      <c r="B307" s="4">
        <v>304</v>
      </c>
      <c r="C307" s="8" t="s">
        <v>44</v>
      </c>
      <c r="D307" s="9" t="s">
        <v>259</v>
      </c>
      <c r="E307" s="12">
        <v>7</v>
      </c>
      <c r="F307" s="6"/>
      <c r="G307" s="24"/>
      <c r="H307" s="7">
        <f t="shared" si="4"/>
        <v>0</v>
      </c>
      <c r="I307" s="25" t="s">
        <v>157</v>
      </c>
    </row>
    <row r="308" spans="2:9" ht="33.75" customHeight="1" x14ac:dyDescent="0.2">
      <c r="B308" s="4">
        <v>305</v>
      </c>
      <c r="C308" s="8" t="s">
        <v>44</v>
      </c>
      <c r="D308" s="9" t="s">
        <v>308</v>
      </c>
      <c r="E308" s="12">
        <v>7</v>
      </c>
      <c r="F308" s="6"/>
      <c r="G308" s="24"/>
      <c r="H308" s="7">
        <f t="shared" si="4"/>
        <v>0</v>
      </c>
      <c r="I308" s="25" t="s">
        <v>157</v>
      </c>
    </row>
    <row r="309" spans="2:9" ht="33.75" customHeight="1" x14ac:dyDescent="0.2">
      <c r="B309" s="4">
        <v>306</v>
      </c>
      <c r="C309" s="8" t="s">
        <v>44</v>
      </c>
      <c r="D309" s="9" t="s">
        <v>309</v>
      </c>
      <c r="E309" s="12">
        <v>7</v>
      </c>
      <c r="F309" s="6"/>
      <c r="G309" s="24"/>
      <c r="H309" s="7">
        <f t="shared" si="4"/>
        <v>0</v>
      </c>
      <c r="I309" s="25" t="s">
        <v>157</v>
      </c>
    </row>
    <row r="310" spans="2:9" ht="33.75" customHeight="1" x14ac:dyDescent="0.2">
      <c r="B310" s="4">
        <v>307</v>
      </c>
      <c r="C310" s="8" t="s">
        <v>44</v>
      </c>
      <c r="D310" s="5" t="s">
        <v>260</v>
      </c>
      <c r="E310" s="6">
        <v>20</v>
      </c>
      <c r="F310" s="6"/>
      <c r="G310" s="24"/>
      <c r="H310" s="7">
        <f t="shared" si="4"/>
        <v>0</v>
      </c>
      <c r="I310" s="25" t="s">
        <v>159</v>
      </c>
    </row>
    <row r="311" spans="2:9" ht="33.75" customHeight="1" x14ac:dyDescent="0.2">
      <c r="B311" s="4">
        <v>308</v>
      </c>
      <c r="C311" s="8" t="s">
        <v>44</v>
      </c>
      <c r="D311" s="5" t="s">
        <v>262</v>
      </c>
      <c r="E311" s="6">
        <v>15</v>
      </c>
      <c r="F311" s="6"/>
      <c r="G311" s="24"/>
      <c r="H311" s="7">
        <f t="shared" si="4"/>
        <v>0</v>
      </c>
      <c r="I311" s="25" t="s">
        <v>159</v>
      </c>
    </row>
    <row r="312" spans="2:9" ht="33.75" customHeight="1" x14ac:dyDescent="0.2">
      <c r="B312" s="4">
        <v>309</v>
      </c>
      <c r="C312" s="8" t="s">
        <v>44</v>
      </c>
      <c r="D312" s="5" t="s">
        <v>261</v>
      </c>
      <c r="E312" s="6">
        <v>30</v>
      </c>
      <c r="F312" s="6"/>
      <c r="G312" s="24"/>
      <c r="H312" s="7">
        <f t="shared" si="4"/>
        <v>0</v>
      </c>
      <c r="I312" s="25" t="s">
        <v>159</v>
      </c>
    </row>
    <row r="313" spans="2:9" ht="33.75" customHeight="1" x14ac:dyDescent="0.2">
      <c r="B313" s="4">
        <v>310</v>
      </c>
      <c r="C313" s="8" t="s">
        <v>44</v>
      </c>
      <c r="D313" s="5" t="s">
        <v>263</v>
      </c>
      <c r="E313" s="6">
        <v>15</v>
      </c>
      <c r="F313" s="6"/>
      <c r="G313" s="24"/>
      <c r="H313" s="7">
        <f t="shared" si="4"/>
        <v>0</v>
      </c>
      <c r="I313" s="25" t="s">
        <v>159</v>
      </c>
    </row>
    <row r="314" spans="2:9" ht="33.75" customHeight="1" x14ac:dyDescent="0.2">
      <c r="B314" s="4">
        <v>311</v>
      </c>
      <c r="C314" s="8" t="s">
        <v>44</v>
      </c>
      <c r="D314" s="5" t="s">
        <v>310</v>
      </c>
      <c r="E314" s="6">
        <v>20</v>
      </c>
      <c r="F314" s="6"/>
      <c r="G314" s="24"/>
      <c r="H314" s="7">
        <f t="shared" si="4"/>
        <v>0</v>
      </c>
      <c r="I314" s="25" t="s">
        <v>159</v>
      </c>
    </row>
    <row r="315" spans="2:9" ht="33.75" customHeight="1" x14ac:dyDescent="0.2">
      <c r="B315" s="4">
        <v>312</v>
      </c>
      <c r="C315" s="8" t="s">
        <v>44</v>
      </c>
      <c r="D315" s="5" t="s">
        <v>311</v>
      </c>
      <c r="E315" s="6">
        <v>15</v>
      </c>
      <c r="F315" s="6"/>
      <c r="G315" s="24"/>
      <c r="H315" s="7">
        <f t="shared" si="4"/>
        <v>0</v>
      </c>
      <c r="I315" s="25" t="s">
        <v>159</v>
      </c>
    </row>
    <row r="316" spans="2:9" ht="33.75" customHeight="1" x14ac:dyDescent="0.2">
      <c r="B316" s="4">
        <v>313</v>
      </c>
      <c r="C316" s="8" t="s">
        <v>44</v>
      </c>
      <c r="D316" s="10" t="s">
        <v>36</v>
      </c>
      <c r="E316" s="12">
        <v>30</v>
      </c>
      <c r="F316" s="6" t="s">
        <v>391</v>
      </c>
      <c r="G316" s="24"/>
      <c r="H316" s="7">
        <f t="shared" si="4"/>
        <v>0</v>
      </c>
      <c r="I316" s="25"/>
    </row>
    <row r="317" spans="2:9" ht="49.5" customHeight="1" x14ac:dyDescent="0.2">
      <c r="B317" s="4">
        <v>314</v>
      </c>
      <c r="C317" s="8" t="s">
        <v>44</v>
      </c>
      <c r="D317" s="10" t="s">
        <v>338</v>
      </c>
      <c r="E317" s="6">
        <v>80</v>
      </c>
      <c r="F317" s="6"/>
      <c r="G317" s="24"/>
      <c r="H317" s="7">
        <f t="shared" si="4"/>
        <v>0</v>
      </c>
      <c r="I317" s="25"/>
    </row>
    <row r="318" spans="2:9" ht="33.75" customHeight="1" x14ac:dyDescent="0.2">
      <c r="B318" s="4">
        <v>315</v>
      </c>
      <c r="C318" s="8" t="s">
        <v>44</v>
      </c>
      <c r="D318" s="9" t="s">
        <v>339</v>
      </c>
      <c r="E318" s="6">
        <v>60</v>
      </c>
      <c r="F318" s="6"/>
      <c r="G318" s="24"/>
      <c r="H318" s="7">
        <f t="shared" si="4"/>
        <v>0</v>
      </c>
      <c r="I318" s="25" t="s">
        <v>159</v>
      </c>
    </row>
    <row r="319" spans="2:9" ht="33.75" customHeight="1" x14ac:dyDescent="0.2">
      <c r="B319" s="4">
        <v>316</v>
      </c>
      <c r="C319" s="8" t="s">
        <v>44</v>
      </c>
      <c r="D319" s="9" t="s">
        <v>340</v>
      </c>
      <c r="E319" s="6">
        <v>100</v>
      </c>
      <c r="F319" s="6"/>
      <c r="G319" s="24"/>
      <c r="H319" s="7">
        <f t="shared" si="4"/>
        <v>0</v>
      </c>
      <c r="I319" s="25" t="s">
        <v>159</v>
      </c>
    </row>
    <row r="320" spans="2:9" ht="33.75" customHeight="1" x14ac:dyDescent="0.2">
      <c r="B320" s="4">
        <v>317</v>
      </c>
      <c r="C320" s="8" t="s">
        <v>44</v>
      </c>
      <c r="D320" s="5" t="s">
        <v>341</v>
      </c>
      <c r="E320" s="6">
        <v>100</v>
      </c>
      <c r="F320" s="6"/>
      <c r="G320" s="24"/>
      <c r="H320" s="7">
        <f t="shared" si="4"/>
        <v>0</v>
      </c>
      <c r="I320" s="25" t="s">
        <v>159</v>
      </c>
    </row>
    <row r="321" spans="2:9" ht="33.75" customHeight="1" x14ac:dyDescent="0.2">
      <c r="B321" s="4">
        <v>318</v>
      </c>
      <c r="C321" s="8" t="s">
        <v>44</v>
      </c>
      <c r="D321" s="5" t="s">
        <v>264</v>
      </c>
      <c r="E321" s="6">
        <v>80</v>
      </c>
      <c r="F321" s="6"/>
      <c r="G321" s="24"/>
      <c r="H321" s="7">
        <f t="shared" si="4"/>
        <v>0</v>
      </c>
      <c r="I321" s="25"/>
    </row>
    <row r="322" spans="2:9" ht="33.75" customHeight="1" x14ac:dyDescent="0.2">
      <c r="B322" s="4">
        <v>319</v>
      </c>
      <c r="C322" s="8" t="s">
        <v>44</v>
      </c>
      <c r="D322" s="9" t="s">
        <v>61</v>
      </c>
      <c r="E322" s="12">
        <v>30</v>
      </c>
      <c r="F322" s="6"/>
      <c r="G322" s="24"/>
      <c r="H322" s="7">
        <f t="shared" si="4"/>
        <v>0</v>
      </c>
      <c r="I322" s="25"/>
    </row>
    <row r="323" spans="2:9" ht="33.75" customHeight="1" x14ac:dyDescent="0.2">
      <c r="B323" s="4">
        <v>320</v>
      </c>
      <c r="C323" s="8" t="s">
        <v>44</v>
      </c>
      <c r="D323" s="5" t="s">
        <v>212</v>
      </c>
      <c r="E323" s="12">
        <v>15</v>
      </c>
      <c r="F323" s="6"/>
      <c r="G323" s="24"/>
      <c r="H323" s="7">
        <f t="shared" si="4"/>
        <v>0</v>
      </c>
      <c r="I323" s="25"/>
    </row>
    <row r="324" spans="2:9" ht="52.5" customHeight="1" x14ac:dyDescent="0.2">
      <c r="B324" s="4">
        <v>321</v>
      </c>
      <c r="C324" s="4" t="s">
        <v>27</v>
      </c>
      <c r="D324" s="4" t="s">
        <v>342</v>
      </c>
      <c r="E324" s="6">
        <v>200</v>
      </c>
      <c r="F324" s="6" t="s">
        <v>391</v>
      </c>
      <c r="G324" s="24"/>
      <c r="H324" s="7">
        <f t="shared" ref="H324:H339" si="5">G324*E324</f>
        <v>0</v>
      </c>
      <c r="I324" s="25"/>
    </row>
    <row r="325" spans="2:9" ht="33.75" customHeight="1" x14ac:dyDescent="0.2">
      <c r="B325" s="4">
        <v>322</v>
      </c>
      <c r="C325" s="4" t="s">
        <v>27</v>
      </c>
      <c r="D325" s="4" t="s">
        <v>58</v>
      </c>
      <c r="E325" s="6">
        <v>70</v>
      </c>
      <c r="F325" s="6"/>
      <c r="G325" s="24"/>
      <c r="H325" s="7">
        <f t="shared" si="5"/>
        <v>0</v>
      </c>
      <c r="I325" s="25"/>
    </row>
    <row r="326" spans="2:9" ht="33.75" customHeight="1" x14ac:dyDescent="0.2">
      <c r="B326" s="4">
        <v>323</v>
      </c>
      <c r="C326" s="4" t="s">
        <v>27</v>
      </c>
      <c r="D326" s="4" t="s">
        <v>121</v>
      </c>
      <c r="E326" s="6">
        <v>100</v>
      </c>
      <c r="F326" s="6" t="s">
        <v>391</v>
      </c>
      <c r="G326" s="24"/>
      <c r="H326" s="7">
        <f t="shared" si="5"/>
        <v>0</v>
      </c>
      <c r="I326" s="25"/>
    </row>
    <row r="327" spans="2:9" ht="40.5" customHeight="1" x14ac:dyDescent="0.2">
      <c r="B327" s="4">
        <v>324</v>
      </c>
      <c r="C327" s="4" t="s">
        <v>27</v>
      </c>
      <c r="D327" s="4" t="s">
        <v>59</v>
      </c>
      <c r="E327" s="23">
        <v>225</v>
      </c>
      <c r="F327" s="6" t="s">
        <v>391</v>
      </c>
      <c r="G327" s="24"/>
      <c r="H327" s="7">
        <f t="shared" si="5"/>
        <v>0</v>
      </c>
      <c r="I327" s="25"/>
    </row>
    <row r="328" spans="2:9" ht="33.75" customHeight="1" x14ac:dyDescent="0.2">
      <c r="B328" s="4">
        <v>325</v>
      </c>
      <c r="C328" s="4" t="s">
        <v>27</v>
      </c>
      <c r="D328" s="4" t="s">
        <v>31</v>
      </c>
      <c r="E328" s="23">
        <v>100</v>
      </c>
      <c r="F328" s="6" t="s">
        <v>391</v>
      </c>
      <c r="G328" s="24"/>
      <c r="H328" s="7">
        <f t="shared" si="5"/>
        <v>0</v>
      </c>
      <c r="I328" s="25"/>
    </row>
    <row r="329" spans="2:9" ht="66.75" customHeight="1" x14ac:dyDescent="0.2">
      <c r="B329" s="4">
        <v>326</v>
      </c>
      <c r="C329" s="8" t="s">
        <v>27</v>
      </c>
      <c r="D329" s="5" t="s">
        <v>120</v>
      </c>
      <c r="E329" s="6">
        <v>90</v>
      </c>
      <c r="F329" s="6" t="s">
        <v>391</v>
      </c>
      <c r="G329" s="24"/>
      <c r="H329" s="7">
        <f t="shared" si="5"/>
        <v>0</v>
      </c>
      <c r="I329" s="25"/>
    </row>
    <row r="330" spans="2:9" ht="55.5" customHeight="1" x14ac:dyDescent="0.2">
      <c r="B330" s="4">
        <v>327</v>
      </c>
      <c r="C330" s="8" t="s">
        <v>27</v>
      </c>
      <c r="D330" s="5" t="s">
        <v>343</v>
      </c>
      <c r="E330" s="6">
        <v>40</v>
      </c>
      <c r="F330" s="6" t="s">
        <v>391</v>
      </c>
      <c r="G330" s="24"/>
      <c r="H330" s="7">
        <f t="shared" si="5"/>
        <v>0</v>
      </c>
      <c r="I330" s="25"/>
    </row>
    <row r="331" spans="2:9" ht="33.75" customHeight="1" x14ac:dyDescent="0.2">
      <c r="B331" s="4">
        <v>328</v>
      </c>
      <c r="C331" s="8" t="s">
        <v>27</v>
      </c>
      <c r="D331" s="5" t="s">
        <v>265</v>
      </c>
      <c r="E331" s="6">
        <v>30</v>
      </c>
      <c r="F331" s="6" t="s">
        <v>391</v>
      </c>
      <c r="G331" s="24"/>
      <c r="H331" s="7">
        <f t="shared" si="5"/>
        <v>0</v>
      </c>
      <c r="I331" s="25" t="s">
        <v>151</v>
      </c>
    </row>
    <row r="332" spans="2:9" ht="33.75" customHeight="1" x14ac:dyDescent="0.2">
      <c r="B332" s="4">
        <v>329</v>
      </c>
      <c r="C332" s="8" t="s">
        <v>27</v>
      </c>
      <c r="D332" s="5" t="s">
        <v>266</v>
      </c>
      <c r="E332" s="6">
        <v>50</v>
      </c>
      <c r="F332" s="6" t="s">
        <v>391</v>
      </c>
      <c r="G332" s="24"/>
      <c r="H332" s="7">
        <f t="shared" si="5"/>
        <v>0</v>
      </c>
      <c r="I332" s="25" t="s">
        <v>151</v>
      </c>
    </row>
    <row r="333" spans="2:9" ht="33.75" customHeight="1" x14ac:dyDescent="0.2">
      <c r="B333" s="4">
        <v>330</v>
      </c>
      <c r="C333" s="8" t="s">
        <v>27</v>
      </c>
      <c r="D333" s="5" t="s">
        <v>312</v>
      </c>
      <c r="E333" s="6">
        <v>50</v>
      </c>
      <c r="F333" s="6"/>
      <c r="G333" s="24"/>
      <c r="H333" s="7">
        <f t="shared" si="5"/>
        <v>0</v>
      </c>
      <c r="I333" s="25"/>
    </row>
    <row r="334" spans="2:9" ht="33.75" customHeight="1" x14ac:dyDescent="0.2">
      <c r="B334" s="4">
        <v>331</v>
      </c>
      <c r="C334" s="8" t="s">
        <v>27</v>
      </c>
      <c r="D334" s="5" t="s">
        <v>267</v>
      </c>
      <c r="E334" s="6">
        <v>50</v>
      </c>
      <c r="F334" s="6"/>
      <c r="G334" s="24"/>
      <c r="H334" s="7">
        <f t="shared" si="5"/>
        <v>0</v>
      </c>
      <c r="I334" s="25"/>
    </row>
    <row r="335" spans="2:9" ht="33.75" customHeight="1" x14ac:dyDescent="0.2">
      <c r="B335" s="4">
        <v>332</v>
      </c>
      <c r="C335" s="8" t="s">
        <v>27</v>
      </c>
      <c r="D335" s="5" t="s">
        <v>268</v>
      </c>
      <c r="E335" s="6">
        <v>30</v>
      </c>
      <c r="F335" s="6"/>
      <c r="G335" s="24"/>
      <c r="H335" s="7">
        <f t="shared" si="5"/>
        <v>0</v>
      </c>
      <c r="I335" s="25"/>
    </row>
    <row r="336" spans="2:9" ht="33.75" customHeight="1" x14ac:dyDescent="0.2">
      <c r="B336" s="4">
        <v>333</v>
      </c>
      <c r="C336" s="8" t="s">
        <v>27</v>
      </c>
      <c r="D336" s="10" t="s">
        <v>154</v>
      </c>
      <c r="E336" s="12">
        <v>90</v>
      </c>
      <c r="F336" s="6" t="s">
        <v>391</v>
      </c>
      <c r="G336" s="24"/>
      <c r="H336" s="7">
        <f t="shared" si="5"/>
        <v>0</v>
      </c>
      <c r="I336" s="25" t="s">
        <v>151</v>
      </c>
    </row>
    <row r="337" spans="2:9" ht="57" x14ac:dyDescent="0.2">
      <c r="B337" s="4">
        <v>334</v>
      </c>
      <c r="C337" s="8" t="s">
        <v>27</v>
      </c>
      <c r="D337" s="5" t="s">
        <v>344</v>
      </c>
      <c r="E337" s="6">
        <v>50</v>
      </c>
      <c r="F337" s="6" t="s">
        <v>391</v>
      </c>
      <c r="G337" s="24"/>
      <c r="H337" s="7">
        <f t="shared" si="5"/>
        <v>0</v>
      </c>
      <c r="I337" s="25" t="s">
        <v>151</v>
      </c>
    </row>
    <row r="338" spans="2:9" ht="57" x14ac:dyDescent="0.2">
      <c r="B338" s="4">
        <v>335</v>
      </c>
      <c r="C338" s="8" t="s">
        <v>27</v>
      </c>
      <c r="D338" s="5" t="s">
        <v>345</v>
      </c>
      <c r="E338" s="6">
        <v>50</v>
      </c>
      <c r="F338" s="6" t="s">
        <v>391</v>
      </c>
      <c r="G338" s="24"/>
      <c r="H338" s="7">
        <f t="shared" si="5"/>
        <v>0</v>
      </c>
      <c r="I338" s="25" t="s">
        <v>151</v>
      </c>
    </row>
    <row r="339" spans="2:9" ht="33.75" customHeight="1" x14ac:dyDescent="0.2">
      <c r="B339" s="4">
        <v>336</v>
      </c>
      <c r="C339" s="8" t="s">
        <v>27</v>
      </c>
      <c r="D339" s="5" t="s">
        <v>315</v>
      </c>
      <c r="E339" s="6">
        <v>30</v>
      </c>
      <c r="F339" s="6"/>
      <c r="G339" s="24"/>
      <c r="H339" s="7">
        <f t="shared" si="5"/>
        <v>0</v>
      </c>
      <c r="I339" s="25" t="s">
        <v>151</v>
      </c>
    </row>
    <row r="341" spans="2:9" ht="15" thickBot="1" x14ac:dyDescent="0.25"/>
    <row r="342" spans="2:9" ht="16.5" thickBot="1" x14ac:dyDescent="0.25">
      <c r="D342" s="35" t="s">
        <v>2</v>
      </c>
      <c r="F342" s="54" t="s">
        <v>373</v>
      </c>
      <c r="G342" s="55"/>
      <c r="H342" s="56"/>
    </row>
    <row r="343" spans="2:9" ht="15" thickBot="1" x14ac:dyDescent="0.25">
      <c r="D343" s="36"/>
      <c r="F343" s="37"/>
      <c r="G343" s="19"/>
      <c r="H343" s="38"/>
    </row>
    <row r="344" spans="2:9" ht="15" thickBot="1" x14ac:dyDescent="0.25">
      <c r="D344" s="1"/>
      <c r="F344" s="52" t="s">
        <v>394</v>
      </c>
      <c r="G344" s="53"/>
      <c r="H344" s="43">
        <v>336</v>
      </c>
    </row>
    <row r="345" spans="2:9" ht="16.5" thickBot="1" x14ac:dyDescent="0.25">
      <c r="D345" s="35" t="s">
        <v>384</v>
      </c>
      <c r="F345" s="57" t="s">
        <v>395</v>
      </c>
      <c r="G345" s="58"/>
      <c r="H345" s="44">
        <f>H344-COUNT(G4:G339)</f>
        <v>336</v>
      </c>
    </row>
    <row r="346" spans="2:9" ht="14.45" thickBot="1" x14ac:dyDescent="0.3">
      <c r="D346" s="36"/>
    </row>
    <row r="347" spans="2:9" ht="14.45" thickBot="1" x14ac:dyDescent="0.3"/>
    <row r="348" spans="2:9" ht="16.5" thickBot="1" x14ac:dyDescent="0.25">
      <c r="F348" s="54" t="s">
        <v>392</v>
      </c>
      <c r="G348" s="55"/>
      <c r="H348" s="56"/>
    </row>
    <row r="349" spans="2:9" ht="13.9" x14ac:dyDescent="0.25">
      <c r="F349" s="37"/>
      <c r="G349" s="19"/>
      <c r="H349" s="38"/>
    </row>
    <row r="350" spans="2:9" x14ac:dyDescent="0.2">
      <c r="F350" s="50" t="s">
        <v>409</v>
      </c>
      <c r="G350" s="51"/>
      <c r="H350" s="39">
        <f>SUMIF(F4:F339,"פרטו",H4:H339)</f>
        <v>0</v>
      </c>
    </row>
    <row r="351" spans="2:9" x14ac:dyDescent="0.2">
      <c r="F351" s="52" t="s">
        <v>28</v>
      </c>
      <c r="G351" s="53"/>
      <c r="H351" s="40">
        <f>H350*17%</f>
        <v>0</v>
      </c>
    </row>
    <row r="352" spans="2:9" ht="15" x14ac:dyDescent="0.25">
      <c r="F352" s="50" t="s">
        <v>410</v>
      </c>
      <c r="G352" s="51"/>
      <c r="H352" s="41">
        <f>H350+H351</f>
        <v>0</v>
      </c>
    </row>
    <row r="353" spans="6:8" ht="13.9" x14ac:dyDescent="0.25">
      <c r="F353" s="37"/>
      <c r="G353" s="19"/>
      <c r="H353" s="38"/>
    </row>
    <row r="354" spans="6:8" ht="15.75" thickBot="1" x14ac:dyDescent="0.3">
      <c r="F354" s="48" t="s">
        <v>389</v>
      </c>
      <c r="G354" s="49"/>
      <c r="H354" s="42">
        <v>1503000</v>
      </c>
    </row>
    <row r="356" spans="6:8" ht="14.45" thickBot="1" x14ac:dyDescent="0.3"/>
    <row r="357" spans="6:8" ht="16.5" thickBot="1" x14ac:dyDescent="0.25">
      <c r="F357" s="54" t="s">
        <v>393</v>
      </c>
      <c r="G357" s="55"/>
      <c r="H357" s="56"/>
    </row>
    <row r="358" spans="6:8" ht="13.9" x14ac:dyDescent="0.25">
      <c r="F358" s="37"/>
      <c r="G358" s="19"/>
      <c r="H358" s="38"/>
    </row>
    <row r="359" spans="6:8" x14ac:dyDescent="0.2">
      <c r="F359" s="50" t="s">
        <v>407</v>
      </c>
      <c r="G359" s="51"/>
      <c r="H359" s="39">
        <f>SUM(H4:H339)</f>
        <v>0</v>
      </c>
    </row>
    <row r="360" spans="6:8" x14ac:dyDescent="0.2">
      <c r="F360" s="52" t="s">
        <v>28</v>
      </c>
      <c r="G360" s="53"/>
      <c r="H360" s="40">
        <f>H359*17%</f>
        <v>0</v>
      </c>
    </row>
    <row r="361" spans="6:8" ht="15" x14ac:dyDescent="0.25">
      <c r="F361" s="50" t="s">
        <v>408</v>
      </c>
      <c r="G361" s="51"/>
      <c r="H361" s="41">
        <f>H359+H360</f>
        <v>0</v>
      </c>
    </row>
    <row r="362" spans="6:8" ht="13.9" x14ac:dyDescent="0.25">
      <c r="F362" s="37"/>
      <c r="G362" s="19"/>
      <c r="H362" s="38"/>
    </row>
    <row r="363" spans="6:8" ht="15.75" thickBot="1" x14ac:dyDescent="0.3">
      <c r="F363" s="48" t="s">
        <v>390</v>
      </c>
      <c r="G363" s="49"/>
      <c r="H363" s="42">
        <f>1900000</f>
        <v>1900000</v>
      </c>
    </row>
  </sheetData>
  <sheetProtection password="D64D" sheet="1" objects="1" scenarios="1" formatColumns="0" formatRows="0" sort="0" autoFilter="0"/>
  <autoFilter ref="B3:I339"/>
  <mergeCells count="14">
    <mergeCell ref="B2:I2"/>
    <mergeCell ref="F363:G363"/>
    <mergeCell ref="F359:G359"/>
    <mergeCell ref="F360:G360"/>
    <mergeCell ref="F361:G361"/>
    <mergeCell ref="F350:G350"/>
    <mergeCell ref="F351:G351"/>
    <mergeCell ref="F352:G352"/>
    <mergeCell ref="F354:G354"/>
    <mergeCell ref="F348:H348"/>
    <mergeCell ref="F357:H357"/>
    <mergeCell ref="F342:H342"/>
    <mergeCell ref="F344:G344"/>
    <mergeCell ref="F345:G345"/>
  </mergeCells>
  <conditionalFormatting sqref="H361">
    <cfRule type="cellIs" dxfId="2" priority="3" operator="greaterThan">
      <formula>$H$363</formula>
    </cfRule>
  </conditionalFormatting>
  <conditionalFormatting sqref="H352">
    <cfRule type="cellIs" dxfId="1" priority="2" operator="greaterThan">
      <formula>$H$354</formula>
    </cfRule>
  </conditionalFormatting>
  <conditionalFormatting sqref="H345">
    <cfRule type="cellIs" dxfId="0" priority="1" operator="notEqual">
      <formula>0</formula>
    </cfRule>
  </conditionalFormatting>
  <dataValidations count="1">
    <dataValidation type="decimal" allowBlank="1" showInputMessage="1" showErrorMessage="1" errorTitle="הזנה שגויה" error="ניתן להזין ערכים מספריים בלבד בטווח שבין 0.1 ש&quot;ח לבין 100,000 ש&quot;ח." sqref="G4:G339">
      <formula1>0.1</formula1>
      <formula2>100000</formula2>
    </dataValidation>
  </dataValidations>
  <pageMargins left="0.70866141732283472" right="0.70866141732283472" top="0.74803149606299213" bottom="0.74803149606299213" header="0.31496062992125984" footer="0.31496062992125984"/>
  <pageSetup paperSize="9" scale="6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1</vt:i4>
      </vt:variant>
    </vt:vector>
  </HeadingPairs>
  <TitlesOfParts>
    <vt:vector size="3" baseType="lpstr">
      <vt:lpstr>הסבר למילוי גליון הצעת מחיר</vt:lpstr>
      <vt:lpstr>מפרט והצעת מחיר</vt:lpstr>
      <vt:lpstr>'מפרט והצעת מחיר'!WPrint_Area_W</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DanielB@Systhema</dc:creator>
  <cp:lastModifiedBy>ענף תכנון ואספקה - רצ תכנון ואספקה - אביחי הלוי</cp:lastModifiedBy>
  <cp:lastPrinted>2018-07-12T09:09:23Z</cp:lastPrinted>
  <dcterms:created xsi:type="dcterms:W3CDTF">2018-03-18T12:24:40Z</dcterms:created>
  <dcterms:modified xsi:type="dcterms:W3CDTF">2018-07-12T09:24:31Z</dcterms:modified>
</cp:coreProperties>
</file>